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496" windowHeight="11016" activeTab="2"/>
  </bookViews>
  <sheets>
    <sheet name="SectionD" sheetId="1" r:id="rId1"/>
    <sheet name="Section E" sheetId="2" r:id="rId2"/>
    <sheet name="Section F" sheetId="3" r:id="rId3"/>
    <sheet name="Section G" sheetId="4" r:id="rId4"/>
  </sheets>
  <calcPr calcId="145621"/>
</workbook>
</file>

<file path=xl/calcChain.xml><?xml version="1.0" encoding="utf-8"?>
<calcChain xmlns="http://schemas.openxmlformats.org/spreadsheetml/2006/main">
  <c r="K3" i="4" l="1"/>
  <c r="K2" i="4"/>
  <c r="C67" i="1" l="1"/>
  <c r="C57" i="1"/>
  <c r="C38" i="1"/>
  <c r="C32" i="1"/>
  <c r="C30" i="1"/>
  <c r="C28" i="1"/>
  <c r="E1" i="4" l="1"/>
  <c r="G1" i="3"/>
  <c r="C3" i="2"/>
  <c r="I50" i="3" l="1"/>
  <c r="D18" i="2"/>
  <c r="I21" i="3" l="1"/>
  <c r="I53" i="3" s="1"/>
  <c r="K60" i="4" l="1"/>
  <c r="E41" i="4"/>
  <c r="E64" i="4"/>
  <c r="E55" i="4"/>
  <c r="E54" i="4"/>
  <c r="E50" i="4"/>
  <c r="E25" i="4"/>
  <c r="K20" i="4"/>
  <c r="K53" i="4"/>
  <c r="K41" i="4"/>
  <c r="K29" i="4"/>
  <c r="E31" i="4"/>
  <c r="E14" i="4"/>
  <c r="I134" i="3" l="1"/>
  <c r="I115" i="3"/>
  <c r="I78" i="3"/>
  <c r="I81" i="3" s="1"/>
  <c r="I142" i="3" l="1"/>
  <c r="K4" i="4" s="1"/>
  <c r="I146" i="3"/>
</calcChain>
</file>

<file path=xl/comments1.xml><?xml version="1.0" encoding="utf-8"?>
<comments xmlns="http://schemas.openxmlformats.org/spreadsheetml/2006/main">
  <authors>
    <author>Freeman Denton</author>
  </authors>
  <commentList>
    <comment ref="C42" authorId="0">
      <text>
        <r>
          <rPr>
            <b/>
            <sz val="8"/>
            <color indexed="81"/>
            <rFont val="Tahoma"/>
            <family val="2"/>
          </rPr>
          <t>Freeman Denton:</t>
        </r>
        <r>
          <rPr>
            <sz val="8"/>
            <color indexed="81"/>
            <rFont val="Tahoma"/>
            <family val="2"/>
          </rPr>
          <t xml:space="preserve">
Please enter one of the following categories:
1) Employment
2) Education
3) Income Management 
4) Housing 
5) Emergency Services
6) Nutrition
7) Linkages
8) Self-Sufficiency
9) Health</t>
        </r>
      </text>
    </comment>
  </commentList>
</comments>
</file>

<file path=xl/comments2.xml><?xml version="1.0" encoding="utf-8"?>
<comments xmlns="http://schemas.openxmlformats.org/spreadsheetml/2006/main">
  <authors>
    <author>Freeman Denton</author>
  </authors>
  <commentList>
    <comment ref="D18" authorId="0">
      <text>
        <r>
          <rPr>
            <b/>
            <sz val="8"/>
            <color indexed="81"/>
            <rFont val="Tahoma"/>
            <family val="2"/>
          </rPr>
          <t>Freeman Denton:</t>
        </r>
        <r>
          <rPr>
            <sz val="8"/>
            <color indexed="81"/>
            <rFont val="Tahoma"/>
            <family val="2"/>
          </rPr>
          <t xml:space="preserve">
This item should equal total expenditures from the agency's final 286</t>
        </r>
      </text>
    </comment>
    <comment ref="D20" authorId="0">
      <text>
        <r>
          <rPr>
            <b/>
            <sz val="8"/>
            <color indexed="81"/>
            <rFont val="Tahoma"/>
            <family val="2"/>
          </rPr>
          <t>Freeman Denton:</t>
        </r>
        <r>
          <rPr>
            <sz val="8"/>
            <color indexed="81"/>
            <rFont val="Tahoma"/>
            <family val="2"/>
          </rPr>
          <t xml:space="preserve">
This amount should equal the indirect cost indicated in the agency's final 286
</t>
        </r>
      </text>
    </comment>
  </commentList>
</comments>
</file>

<file path=xl/comments3.xml><?xml version="1.0" encoding="utf-8"?>
<comments xmlns="http://schemas.openxmlformats.org/spreadsheetml/2006/main">
  <authors>
    <author>Freeman Denton</author>
  </authors>
  <commentList>
    <comment ref="K7" authorId="0">
      <text>
        <r>
          <rPr>
            <b/>
            <sz val="6"/>
            <color indexed="81"/>
            <rFont val="Tahoma"/>
            <family val="2"/>
          </rPr>
          <t>Freeman Denton:</t>
        </r>
        <r>
          <rPr>
            <sz val="6"/>
            <color indexed="81"/>
            <rFont val="Tahoma"/>
            <family val="2"/>
          </rPr>
          <t xml:space="preserve">
Agencies reporting in this item must confirm the method used to confirm a nonduplicate number</t>
        </r>
      </text>
    </comment>
    <comment ref="K8" authorId="0">
      <text>
        <r>
          <rPr>
            <b/>
            <sz val="6"/>
            <color indexed="81"/>
            <rFont val="Tahoma"/>
            <family val="2"/>
          </rPr>
          <t>Freeman Denton:</t>
        </r>
        <r>
          <rPr>
            <sz val="6"/>
            <color indexed="81"/>
            <rFont val="Tahoma"/>
            <family val="2"/>
          </rPr>
          <t xml:space="preserve">
Item 5 should rarely be equal to and should not not exceed item 3.</t>
        </r>
      </text>
    </comment>
    <comment ref="K9" authorId="0">
      <text>
        <r>
          <rPr>
            <b/>
            <sz val="6"/>
            <color indexed="81"/>
            <rFont val="Tahoma"/>
            <family val="2"/>
          </rPr>
          <t>Freeman Denton:</t>
        </r>
        <r>
          <rPr>
            <sz val="6"/>
            <color indexed="81"/>
            <rFont val="Tahoma"/>
            <family val="2"/>
          </rPr>
          <t xml:space="preserve">
Agencies reporting in this item must confirm the method used to confirm a nonduplicate number</t>
        </r>
      </text>
    </comment>
    <comment ref="E14" authorId="0">
      <text>
        <r>
          <rPr>
            <b/>
            <sz val="6"/>
            <color indexed="81"/>
            <rFont val="Tahoma"/>
            <family val="2"/>
          </rPr>
          <t>Freeman Denton:</t>
        </r>
        <r>
          <rPr>
            <sz val="8"/>
            <color indexed="81"/>
            <rFont val="Tahoma"/>
            <family val="2"/>
          </rPr>
          <t xml:space="preserve">
</t>
        </r>
        <r>
          <rPr>
            <sz val="6"/>
            <color indexed="81"/>
            <rFont val="Tahoma"/>
            <family val="2"/>
          </rPr>
          <t xml:space="preserve">This item should not exceed item 3. </t>
        </r>
      </text>
    </comment>
    <comment ref="K20" authorId="0">
      <text>
        <r>
          <rPr>
            <b/>
            <sz val="6"/>
            <color indexed="81"/>
            <rFont val="Tahoma"/>
            <family val="2"/>
          </rPr>
          <t>Freeman Denton:</t>
        </r>
        <r>
          <rPr>
            <sz val="6"/>
            <color indexed="81"/>
            <rFont val="Tahoma"/>
            <family val="2"/>
          </rPr>
          <t xml:space="preserve">
This item should not exceed item 5. </t>
        </r>
      </text>
    </comment>
    <comment ref="E25" authorId="0">
      <text>
        <r>
          <rPr>
            <b/>
            <sz val="6"/>
            <color indexed="81"/>
            <rFont val="Tahoma"/>
            <family val="2"/>
          </rPr>
          <t>Freeman Denton:</t>
        </r>
        <r>
          <rPr>
            <sz val="8"/>
            <color indexed="81"/>
            <rFont val="Tahoma"/>
            <family val="2"/>
          </rPr>
          <t xml:space="preserve">
</t>
        </r>
        <r>
          <rPr>
            <sz val="6"/>
            <color indexed="81"/>
            <rFont val="Tahoma"/>
            <family val="2"/>
          </rPr>
          <t xml:space="preserve">This item should not exceed item 3. </t>
        </r>
      </text>
    </comment>
    <comment ref="K29" authorId="0">
      <text>
        <r>
          <rPr>
            <b/>
            <sz val="6"/>
            <color indexed="81"/>
            <rFont val="Tahoma"/>
            <family val="2"/>
          </rPr>
          <t>Freeman Denton:</t>
        </r>
        <r>
          <rPr>
            <sz val="6"/>
            <color indexed="81"/>
            <rFont val="Tahoma"/>
            <family val="2"/>
          </rPr>
          <t xml:space="preserve">
This item should not exceed item 5. </t>
        </r>
      </text>
    </comment>
    <comment ref="E31" authorId="0">
      <text>
        <r>
          <rPr>
            <b/>
            <sz val="6"/>
            <color indexed="81"/>
            <rFont val="Tahoma"/>
            <family val="2"/>
          </rPr>
          <t>Freeman Denton:</t>
        </r>
        <r>
          <rPr>
            <sz val="8"/>
            <color indexed="81"/>
            <rFont val="Tahoma"/>
            <family val="2"/>
          </rPr>
          <t xml:space="preserve">
</t>
        </r>
        <r>
          <rPr>
            <sz val="6"/>
            <color indexed="81"/>
            <rFont val="Tahoma"/>
            <family val="2"/>
          </rPr>
          <t xml:space="preserve">This item should not exceed item 3. </t>
        </r>
      </text>
    </comment>
    <comment ref="K36" authorId="0">
      <text>
        <r>
          <rPr>
            <b/>
            <sz val="6"/>
            <color indexed="81"/>
            <rFont val="Tahoma"/>
            <family val="2"/>
          </rPr>
          <t>Freeman Denton:</t>
        </r>
        <r>
          <rPr>
            <sz val="6"/>
            <color indexed="81"/>
            <rFont val="Tahoma"/>
            <family val="2"/>
          </rPr>
          <t xml:space="preserve">
There is no general assistance in NC.</t>
        </r>
      </text>
    </comment>
    <comment ref="E41" authorId="0">
      <text>
        <r>
          <rPr>
            <b/>
            <sz val="6"/>
            <color indexed="81"/>
            <rFont val="Tahoma"/>
            <family val="2"/>
          </rPr>
          <t>Freeman Denton:</t>
        </r>
        <r>
          <rPr>
            <sz val="6"/>
            <color indexed="81"/>
            <rFont val="Tahoma"/>
            <family val="2"/>
          </rPr>
          <t xml:space="preserve">
This item should not exceed item 3. </t>
        </r>
      </text>
    </comment>
    <comment ref="K41" authorId="0">
      <text>
        <r>
          <rPr>
            <b/>
            <sz val="6"/>
            <color indexed="81"/>
            <rFont val="Tahoma"/>
            <family val="2"/>
          </rPr>
          <t>Freeman Denton:</t>
        </r>
        <r>
          <rPr>
            <sz val="6"/>
            <color indexed="81"/>
            <rFont val="Tahoma"/>
            <family val="2"/>
          </rPr>
          <t xml:space="preserve">
This item should rarely be equal to and should 
not be less than item 14a</t>
        </r>
        <r>
          <rPr>
            <sz val="8"/>
            <color indexed="81"/>
            <rFont val="Tahoma"/>
            <family val="2"/>
          </rPr>
          <t>.</t>
        </r>
      </text>
    </comment>
    <comment ref="E50" authorId="0">
      <text>
        <r>
          <rPr>
            <b/>
            <sz val="6"/>
            <color indexed="81"/>
            <rFont val="Tahoma"/>
            <family val="2"/>
          </rPr>
          <t>Freeman Denton:</t>
        </r>
        <r>
          <rPr>
            <sz val="8"/>
            <color indexed="81"/>
            <rFont val="Tahoma"/>
            <family val="2"/>
          </rPr>
          <t xml:space="preserve">
</t>
        </r>
        <r>
          <rPr>
            <sz val="6"/>
            <color indexed="81"/>
            <rFont val="Tahoma"/>
            <family val="2"/>
          </rPr>
          <t xml:space="preserve">This item should not exceed the sum of items 8 e-h. </t>
        </r>
      </text>
    </comment>
    <comment ref="K52" authorId="0">
      <text>
        <r>
          <rPr>
            <b/>
            <sz val="6"/>
            <color indexed="81"/>
            <rFont val="Tahoma"/>
            <family val="2"/>
          </rPr>
          <t>Freeman Denton:</t>
        </r>
        <r>
          <rPr>
            <sz val="6"/>
            <color indexed="81"/>
            <rFont val="Tahoma"/>
            <family val="2"/>
          </rPr>
          <t xml:space="preserve">
If agencies report, provide confirmation in the pre-cleaning memo the families were eligible for services and what program they participated in.</t>
        </r>
      </text>
    </comment>
    <comment ref="K53" authorId="0">
      <text>
        <r>
          <rPr>
            <b/>
            <sz val="6"/>
            <color indexed="81"/>
            <rFont val="Tahoma"/>
            <family val="2"/>
          </rPr>
          <t>Freeman Denton:</t>
        </r>
        <r>
          <rPr>
            <sz val="6"/>
            <color indexed="81"/>
            <rFont val="Tahoma"/>
            <family val="2"/>
          </rPr>
          <t xml:space="preserve">
This item should not exceed item 5. </t>
        </r>
      </text>
    </comment>
    <comment ref="E54" authorId="0">
      <text>
        <r>
          <rPr>
            <b/>
            <sz val="6"/>
            <color indexed="81"/>
            <rFont val="Tahoma"/>
            <family val="2"/>
          </rPr>
          <t>Freeman Denton:</t>
        </r>
        <r>
          <rPr>
            <sz val="6"/>
            <color indexed="81"/>
            <rFont val="Tahoma"/>
            <family val="2"/>
          </rPr>
          <t xml:space="preserve">
This item should not exceed item 3. </t>
        </r>
      </text>
    </comment>
    <comment ref="E55" authorId="0">
      <text>
        <r>
          <rPr>
            <b/>
            <sz val="6"/>
            <color indexed="81"/>
            <rFont val="Tahoma"/>
            <family val="2"/>
          </rPr>
          <t>Freeman Denton:</t>
        </r>
        <r>
          <rPr>
            <sz val="6"/>
            <color indexed="81"/>
            <rFont val="Tahoma"/>
            <family val="2"/>
          </rPr>
          <t xml:space="preserve">
This item should not exceed item 3</t>
        </r>
        <r>
          <rPr>
            <sz val="8"/>
            <color indexed="81"/>
            <rFont val="Tahoma"/>
            <family val="2"/>
          </rPr>
          <t xml:space="preserve">. </t>
        </r>
      </text>
    </comment>
    <comment ref="K60" authorId="0">
      <text>
        <r>
          <rPr>
            <b/>
            <sz val="6"/>
            <color indexed="81"/>
            <rFont val="Tahoma"/>
            <family val="2"/>
          </rPr>
          <t>Freeman Denton:</t>
        </r>
        <r>
          <rPr>
            <sz val="6"/>
            <color indexed="81"/>
            <rFont val="Tahoma"/>
            <family val="2"/>
          </rPr>
          <t xml:space="preserve">
This item should not exceed item 5. </t>
        </r>
      </text>
    </comment>
    <comment ref="E64" authorId="0">
      <text>
        <r>
          <rPr>
            <b/>
            <sz val="6"/>
            <color indexed="81"/>
            <rFont val="Tahoma"/>
            <family val="2"/>
          </rPr>
          <t>Freeman Denton:</t>
        </r>
        <r>
          <rPr>
            <sz val="6"/>
            <color indexed="81"/>
            <rFont val="Tahoma"/>
            <family val="2"/>
          </rPr>
          <t xml:space="preserve">
This item should not exceed item 3. </t>
        </r>
      </text>
    </comment>
  </commentList>
</comments>
</file>

<file path=xl/sharedStrings.xml><?xml version="1.0" encoding="utf-8"?>
<sst xmlns="http://schemas.openxmlformats.org/spreadsheetml/2006/main" count="492" uniqueCount="375">
  <si>
    <t>Section D: Accomplishments and Coordination of Funds</t>
  </si>
  <si>
    <r>
      <rPr>
        <sz val="11"/>
        <color theme="1"/>
        <rFont val="Calibri"/>
        <family val="2"/>
      </rPr>
      <t>→</t>
    </r>
    <r>
      <rPr>
        <sz val="11"/>
        <color theme="1"/>
        <rFont val="Calibri"/>
        <family val="2"/>
        <scheme val="minor"/>
      </rPr>
      <t xml:space="preserve"> Use a separate sheet for your answers, or enter them here. Please do not use acronyms.</t>
    </r>
  </si>
  <si>
    <t>1.     Strategic Thinking for Long-Term Solutions</t>
  </si>
  <si>
    <t>a. Please describe an agency strategy which addresses a long-term solution to a persistent problem affecting members of the low-income community.  Address the following questions:</t>
  </si>
  <si>
    <t>2.     Delivering High-Quality, Accessible, and Well-Managed Services</t>
  </si>
  <si>
    <t>Top State Management Accomplishment:</t>
  </si>
  <si>
    <t>Top THREE Agency Management Accomplishments</t>
  </si>
  <si>
    <t xml:space="preserve">i. </t>
  </si>
  <si>
    <t>How did the agency identify the community need?</t>
  </si>
  <si>
    <t>ii.</t>
  </si>
  <si>
    <t>How were CSBG funds used to plan, manage, and/or develop the approach?</t>
  </si>
  <si>
    <t>iii.</t>
  </si>
  <si>
    <t>What local partners were involved, and how did each contribute to the program?</t>
  </si>
  <si>
    <t>iv.</t>
  </si>
  <si>
    <t>What outcome indicators did the agency use to measure success?</t>
  </si>
  <si>
    <t>v.</t>
  </si>
  <si>
    <t>3.     Mobilizing Resources to Support Innovative Solutions</t>
  </si>
  <si>
    <t>a.     Please describe how your agency addressed a cause or condition of poverty in the community using an innovative or creative approach.  Showcase how your agency relied on mobilization and coordination of resources to help reach interim and final outcomes.  Demonstrate how CSBG “works” as it funds staff activities, investments, or services to meet a community need.  Include the following elements:</t>
  </si>
  <si>
    <t>Agency name (no acronyms please)</t>
  </si>
  <si>
    <t>Program name</t>
  </si>
  <si>
    <t>CSBG service category</t>
  </si>
  <si>
    <t>How was the agency’s approach innovative or creative?  Please be specific.</t>
  </si>
  <si>
    <t>vi.</t>
  </si>
  <si>
    <t>Outcomes achieved (include the number of people enrolled and areas affected)</t>
  </si>
  <si>
    <t>vii.</t>
  </si>
  <si>
    <t>How were CSBG funds used? Please be specific.</t>
  </si>
  <si>
    <t>viii.</t>
  </si>
  <si>
    <t>i.</t>
  </si>
  <si>
    <t>Description of initiatve</t>
  </si>
  <si>
    <r>
      <t xml:space="preserve">b. Please describe </t>
    </r>
    <r>
      <rPr>
        <u/>
        <sz val="10"/>
        <color theme="1"/>
        <rFont val="Calibri"/>
        <family val="2"/>
        <scheme val="minor"/>
      </rPr>
      <t>one senior-focused</t>
    </r>
    <r>
      <rPr>
        <sz val="10"/>
        <color theme="1"/>
        <rFont val="Calibri"/>
        <family val="2"/>
        <scheme val="minor"/>
      </rPr>
      <t xml:space="preserve"> initiative that illustrates how CSBG funding was used and coordinated with other programs and resources. Include the following elements: </t>
    </r>
  </si>
  <si>
    <r>
      <t xml:space="preserve">a. Please describe </t>
    </r>
    <r>
      <rPr>
        <u/>
        <sz val="10"/>
        <color theme="1"/>
        <rFont val="Calibri"/>
        <family val="2"/>
        <scheme val="minor"/>
      </rPr>
      <t>one youth-focused</t>
    </r>
    <r>
      <rPr>
        <sz val="10"/>
        <color theme="1"/>
        <rFont val="Calibri"/>
        <family val="2"/>
        <scheme val="minor"/>
      </rPr>
      <t xml:space="preserve"> initiative that illustrates how CSBG funding was used and coordinated with other programs and resources. Include the following elements: </t>
    </r>
  </si>
  <si>
    <t>Section E: CSBG Expenditures by Service Category</t>
  </si>
  <si>
    <t>Agency Reporting:</t>
  </si>
  <si>
    <t>Service Category</t>
  </si>
  <si>
    <t>CSBG Funds</t>
  </si>
  <si>
    <t>1. Employment</t>
  </si>
  <si>
    <t>2. Education</t>
  </si>
  <si>
    <t>3. Income Management</t>
  </si>
  <si>
    <t>4. Housing</t>
  </si>
  <si>
    <t>5. Emergency Services</t>
  </si>
  <si>
    <t>6. Nutrition</t>
  </si>
  <si>
    <t>7. Linkages</t>
  </si>
  <si>
    <t>8. Self Sufficiency</t>
  </si>
  <si>
    <t>9. Health</t>
  </si>
  <si>
    <t>10. Other</t>
  </si>
  <si>
    <t>TOTALS</t>
  </si>
  <si>
    <t>were for administration*.</t>
  </si>
  <si>
    <t>*Please consult the instructions regarding what constitutes "administration."</t>
  </si>
  <si>
    <r>
      <t xml:space="preserve">Of the </t>
    </r>
    <r>
      <rPr>
        <b/>
        <sz val="11"/>
        <color theme="1"/>
        <rFont val="Calibri"/>
        <family val="2"/>
        <scheme val="minor"/>
      </rPr>
      <t>CSBG Funds</t>
    </r>
    <r>
      <rPr>
        <sz val="11"/>
        <color theme="1"/>
        <rFont val="Calibri"/>
        <family val="2"/>
        <scheme val="minor"/>
      </rPr>
      <t xml:space="preserve"> reported above </t>
    </r>
  </si>
  <si>
    <t>Demographic Category</t>
  </si>
  <si>
    <t>1. Youth                                                                 (individuals aged 12 - 18)</t>
  </si>
  <si>
    <t>1. Seniors                                                                 (individuals aged 55 and up)</t>
  </si>
  <si>
    <t>1. Name of Local Agency Reporting:</t>
  </si>
  <si>
    <t>Federal Resources (Other then CSBG)</t>
  </si>
  <si>
    <t>3. Weatherization (DOE) (include oil overcharge $$)</t>
  </si>
  <si>
    <t>4. Health and Human Services (HHS)</t>
  </si>
  <si>
    <t>a.</t>
  </si>
  <si>
    <t>LIHEAP - Fuel Assistance  (include oil overcharge $$)</t>
  </si>
  <si>
    <t>b.</t>
  </si>
  <si>
    <t>Head Start</t>
  </si>
  <si>
    <t>c.</t>
  </si>
  <si>
    <t>Early Head Start</t>
  </si>
  <si>
    <t>LIHEAP - Weatherization  (include oil overcharge $$)</t>
  </si>
  <si>
    <t>d.</t>
  </si>
  <si>
    <t xml:space="preserve">Older Americans Act </t>
  </si>
  <si>
    <t>Social Services Block Grant (SSBG)</t>
  </si>
  <si>
    <t xml:space="preserve">Medicare/Medicaid </t>
  </si>
  <si>
    <t>Assets for Independence (AFI)</t>
  </si>
  <si>
    <t>Temporary Assistance for Needy Families (TANF)</t>
  </si>
  <si>
    <t>Child Care Development Block Grant (CCDBG)</t>
  </si>
  <si>
    <t>e.</t>
  </si>
  <si>
    <t>f.</t>
  </si>
  <si>
    <t>g.</t>
  </si>
  <si>
    <t>h.</t>
  </si>
  <si>
    <t>j.</t>
  </si>
  <si>
    <t>k</t>
  </si>
  <si>
    <t>Other HHS Resources</t>
  </si>
  <si>
    <t>4a.</t>
  </si>
  <si>
    <t>1.</t>
  </si>
  <si>
    <t>2.</t>
  </si>
  <si>
    <t>3.</t>
  </si>
  <si>
    <t>4b.</t>
  </si>
  <si>
    <t>4c.</t>
  </si>
  <si>
    <t>4d.</t>
  </si>
  <si>
    <t>4e.</t>
  </si>
  <si>
    <t>4f.</t>
  </si>
  <si>
    <t>4g.</t>
  </si>
  <si>
    <t>4h.</t>
  </si>
  <si>
    <t>4i.</t>
  </si>
  <si>
    <t>4j.</t>
  </si>
  <si>
    <t>CFDA #:</t>
  </si>
  <si>
    <t>4k.i</t>
  </si>
  <si>
    <t>4k.ii</t>
  </si>
  <si>
    <t>4k.iii</t>
  </si>
  <si>
    <t>TOTAL Other HHS Resources</t>
  </si>
  <si>
    <t>4k.</t>
  </si>
  <si>
    <t>5. Department of Agriculture (USDA)</t>
  </si>
  <si>
    <t>Special Supplemental Nutrition for Women, Infants, and Children (WIC)</t>
  </si>
  <si>
    <t>All USDA Non-Food programs (e.g. rural development)</t>
  </si>
  <si>
    <t>All other USDA Food programs</t>
  </si>
  <si>
    <t>5a.</t>
  </si>
  <si>
    <t>5b.</t>
  </si>
  <si>
    <t>5c.</t>
  </si>
  <si>
    <t>6. Department of Housing and Urban Development (HUD)</t>
  </si>
  <si>
    <t>Community Development Block Grant (CDBG) - Fed., State, and local</t>
  </si>
  <si>
    <t>Section 8</t>
  </si>
  <si>
    <t>Section 202</t>
  </si>
  <si>
    <t>Home tenant based assistance</t>
  </si>
  <si>
    <t>HOPE for Homeowners Program (H4H)</t>
  </si>
  <si>
    <t>Emergency Solutions Grant (ESG)</t>
  </si>
  <si>
    <t>Continum of Care (CofC)</t>
  </si>
  <si>
    <t>All other HUD including homeless programs</t>
  </si>
  <si>
    <t>6a.</t>
  </si>
  <si>
    <t>6b.</t>
  </si>
  <si>
    <t>6c.</t>
  </si>
  <si>
    <t>6d.</t>
  </si>
  <si>
    <t>6e.</t>
  </si>
  <si>
    <t>6f.</t>
  </si>
  <si>
    <t>6g.</t>
  </si>
  <si>
    <t>6h.</t>
  </si>
  <si>
    <t>7. Department of Labor (DOL)</t>
  </si>
  <si>
    <t xml:space="preserve">Other DOL Employment and training programs </t>
  </si>
  <si>
    <t>All other DOL programs</t>
  </si>
  <si>
    <t>7a.</t>
  </si>
  <si>
    <t>7b.</t>
  </si>
  <si>
    <t>7c.</t>
  </si>
  <si>
    <t>8. Corp. for National &amp; Community Service (CNCS) programs</t>
  </si>
  <si>
    <t>8.</t>
  </si>
  <si>
    <t>9. Federal Emergency Management Agency (FEMA)</t>
  </si>
  <si>
    <t>9.</t>
  </si>
  <si>
    <t>10. Department of Transportation</t>
  </si>
  <si>
    <t>10.</t>
  </si>
  <si>
    <t>11. Department of Education</t>
  </si>
  <si>
    <t>11.</t>
  </si>
  <si>
    <t>12. Department of Justice</t>
  </si>
  <si>
    <t xml:space="preserve">13. Department of Treasury </t>
  </si>
  <si>
    <t>Other Federal Resources</t>
  </si>
  <si>
    <t>14.</t>
  </si>
  <si>
    <t>14.i</t>
  </si>
  <si>
    <t>14.ii</t>
  </si>
  <si>
    <t>14.iii</t>
  </si>
  <si>
    <t>14.iv</t>
  </si>
  <si>
    <t>12.</t>
  </si>
  <si>
    <t>13.</t>
  </si>
  <si>
    <t xml:space="preserve">14. Total Other Federal Resources </t>
  </si>
  <si>
    <t>15. TOTAL: NON-CSBG FEDERAL RESOURCES</t>
  </si>
  <si>
    <t>16. State Resources</t>
  </si>
  <si>
    <t>State appropriated funds used for the same purpose as federal CSBG funds</t>
  </si>
  <si>
    <t>16a.</t>
  </si>
  <si>
    <t>State Housing and Homeless programs (include housing tax credits)</t>
  </si>
  <si>
    <t>State Nutrition programs</t>
  </si>
  <si>
    <t>State Day Care and Early Childhood programs</t>
  </si>
  <si>
    <t>State Energy programs</t>
  </si>
  <si>
    <t>k.</t>
  </si>
  <si>
    <t>l.</t>
  </si>
  <si>
    <t>m.</t>
  </si>
  <si>
    <t>n.</t>
  </si>
  <si>
    <t>o.</t>
  </si>
  <si>
    <t>State Health programs</t>
  </si>
  <si>
    <t>State Youth Development programs</t>
  </si>
  <si>
    <t>State Employment and Training programs</t>
  </si>
  <si>
    <t>State Head Start programs</t>
  </si>
  <si>
    <t>State Senior programs</t>
  </si>
  <si>
    <t>State Transportation programs</t>
  </si>
  <si>
    <t>State Education programs</t>
  </si>
  <si>
    <t>State Community, Rural and Economic Development programs</t>
  </si>
  <si>
    <t>State Family Development programs</t>
  </si>
  <si>
    <t>Other State Resources</t>
  </si>
  <si>
    <t>16b.</t>
  </si>
  <si>
    <t>16c.</t>
  </si>
  <si>
    <t>16d.</t>
  </si>
  <si>
    <t>16e.</t>
  </si>
  <si>
    <t>16f.</t>
  </si>
  <si>
    <t>16g.</t>
  </si>
  <si>
    <t>16h.</t>
  </si>
  <si>
    <t>16i.</t>
  </si>
  <si>
    <t>16j.</t>
  </si>
  <si>
    <t>16k.</t>
  </si>
  <si>
    <t>16l.</t>
  </si>
  <si>
    <t>16m.</t>
  </si>
  <si>
    <t>16n.</t>
  </si>
  <si>
    <t>TOTAL Other State Resources</t>
  </si>
  <si>
    <t>16o.i</t>
  </si>
  <si>
    <t>16o.ii</t>
  </si>
  <si>
    <t>16o.iii</t>
  </si>
  <si>
    <t>16.iv</t>
  </si>
  <si>
    <t>16o.</t>
  </si>
  <si>
    <t>17.</t>
  </si>
  <si>
    <t>18.</t>
  </si>
  <si>
    <t>If any of these resources were also reported under Item 15 (Federal Resources), please estimate the amount.</t>
  </si>
  <si>
    <t>19. Local Resources</t>
  </si>
  <si>
    <t>Amount of unrestricted funds appropriated by local government</t>
  </si>
  <si>
    <t>19a.</t>
  </si>
  <si>
    <t>19b.</t>
  </si>
  <si>
    <t>19c.</t>
  </si>
  <si>
    <t>19d.</t>
  </si>
  <si>
    <t>20. TOTAL: LOCAL PUBLIC  RESOURCES</t>
  </si>
  <si>
    <t>17. TOTAL: STATE RESOURCES</t>
  </si>
  <si>
    <t>20.</t>
  </si>
  <si>
    <t>If any of these resources were also reported under Item 15 or 17 (Federal or State Resources), please estimate the amount.</t>
  </si>
  <si>
    <t>21.</t>
  </si>
  <si>
    <t>22. Private Sector Resources</t>
  </si>
  <si>
    <t>Funds from foundations, corps., United Way, other nonprofits</t>
  </si>
  <si>
    <t>22a.</t>
  </si>
  <si>
    <t>22b.</t>
  </si>
  <si>
    <t>22c.</t>
  </si>
  <si>
    <t>22d.</t>
  </si>
  <si>
    <t>22e.</t>
  </si>
  <si>
    <t>Other donated funds</t>
  </si>
  <si>
    <t>Value of other donated items, food, clothing, furniture, etc.</t>
  </si>
  <si>
    <t>Value of in-kind services received from businesses</t>
  </si>
  <si>
    <t>Payments by clients for services</t>
  </si>
  <si>
    <t>22f.</t>
  </si>
  <si>
    <t xml:space="preserve">Payments by private entities for goods or services for low-income </t>
  </si>
  <si>
    <t>clients or communities</t>
  </si>
  <si>
    <t>23. TOTAL: PRIVATE SECTOR RESOURCES</t>
  </si>
  <si>
    <t>23.</t>
  </si>
  <si>
    <t>24.</t>
  </si>
  <si>
    <t>If any of these resources were also reported under Item 15, 17, or 20 (Federal, State of Local Resources), please estimate the amount.</t>
  </si>
  <si>
    <t>ALL NON-CSBG RESOURCES</t>
  </si>
  <si>
    <t>25. TOTAL: (FEDERAL, STATE, LOCAL, PRIVATE)</t>
  </si>
  <si>
    <t>Less amount of double count from items 18, 21 and 24</t>
  </si>
  <si>
    <t>25.</t>
  </si>
  <si>
    <t>26.</t>
  </si>
  <si>
    <t>item 25 plus Item 2</t>
  </si>
  <si>
    <t>2a. Total Non-CSBG Resources Reported in Section F</t>
  </si>
  <si>
    <t>2b. Total Amount of CSBG Funds allocated</t>
  </si>
  <si>
    <t>3.  Total unduplicated number of persons about whom one or more characteristics were obtained:</t>
  </si>
  <si>
    <t>4.  Total unduplicated number of persons about whom no characteristics were obtained:</t>
  </si>
  <si>
    <t>5.  Total unduplicated number of families about whom one or more characteristics were obtained:</t>
  </si>
  <si>
    <t>6.  Total unduplicated number of families about whom no characteristics were obtained:</t>
  </si>
  <si>
    <t>7. Gender</t>
  </si>
  <si>
    <t>Number of Persons*</t>
  </si>
  <si>
    <t>Male</t>
  </si>
  <si>
    <t>Female</t>
  </si>
  <si>
    <t>Number of Families***</t>
  </si>
  <si>
    <t>TOTAL***</t>
  </si>
  <si>
    <t>13. Family Size</t>
  </si>
  <si>
    <t>8. Age</t>
  </si>
  <si>
    <t>0-5</t>
  </si>
  <si>
    <t>6-11</t>
  </si>
  <si>
    <t>12-17</t>
  </si>
  <si>
    <t>18-23</t>
  </si>
  <si>
    <t>24-44</t>
  </si>
  <si>
    <t>45-54</t>
  </si>
  <si>
    <t>55-69</t>
  </si>
  <si>
    <t>70+</t>
  </si>
  <si>
    <t>TOTAL*</t>
  </si>
  <si>
    <t>9. Ethnicity/Race</t>
  </si>
  <si>
    <t xml:space="preserve">I. </t>
  </si>
  <si>
    <t>Ethnicity</t>
  </si>
  <si>
    <t>a. Hispanic, Latino or Spanish origins</t>
  </si>
  <si>
    <t>b. Not Hispanic, Latino or Spanish origins</t>
  </si>
  <si>
    <t xml:space="preserve">II. </t>
  </si>
  <si>
    <t>Race</t>
  </si>
  <si>
    <t>a. White</t>
  </si>
  <si>
    <t>b. Black or African American</t>
  </si>
  <si>
    <t>c. American Indian or Alaska Native</t>
  </si>
  <si>
    <t>d. Asian</t>
  </si>
  <si>
    <t xml:space="preserve">e. Native Hawaiian and Other Pacific Islander </t>
  </si>
  <si>
    <t>f. Other</t>
  </si>
  <si>
    <t>g. Multi-Race (any two or more of the above)</t>
  </si>
  <si>
    <t>10. Education Levels of Adults #)</t>
  </si>
  <si>
    <t>(# for adults 24 years or Older only)</t>
  </si>
  <si>
    <t>0-8</t>
  </si>
  <si>
    <t>9-12/Non-Graduate</t>
  </si>
  <si>
    <t>High School Graduate/GED</t>
  </si>
  <si>
    <t>12+ Some Post Secondary</t>
  </si>
  <si>
    <t>2 or 4 years College Graduate</t>
  </si>
  <si>
    <t>11. Other Characteristics</t>
  </si>
  <si>
    <t>Yes</t>
  </si>
  <si>
    <t>No</t>
  </si>
  <si>
    <t>Total*</t>
  </si>
  <si>
    <t>a. Health Insurance</t>
  </si>
  <si>
    <t>b. Disabled</t>
  </si>
  <si>
    <t>12. Family Type</t>
  </si>
  <si>
    <t>b. Two</t>
  </si>
  <si>
    <t>c. Three</t>
  </si>
  <si>
    <t>d. Four</t>
  </si>
  <si>
    <t>e. Five</t>
  </si>
  <si>
    <t>f. Six</t>
  </si>
  <si>
    <t>g. Seven</t>
  </si>
  <si>
    <t>h. Eight or more</t>
  </si>
  <si>
    <t>a. Unduplicated # Families Reporting</t>
  </si>
  <si>
    <t xml:space="preserve"> One or More Sources of Income</t>
  </si>
  <si>
    <t>b. Unduplicated # Families Reporting</t>
  </si>
  <si>
    <t>Zero Income</t>
  </si>
  <si>
    <t>One or More Sources of Income or Zero Income.</t>
  </si>
  <si>
    <t xml:space="preserve">Below, please report the total # of Families </t>
  </si>
  <si>
    <t>identifying the applicable sources of income</t>
  </si>
  <si>
    <t>c. TANF</t>
  </si>
  <si>
    <t>d. SSI</t>
  </si>
  <si>
    <t>e. Social Security</t>
  </si>
  <si>
    <t>f. Pension</t>
  </si>
  <si>
    <t>g. General Assistance</t>
  </si>
  <si>
    <t>h. Unemployment Insurance</t>
  </si>
  <si>
    <t>i. Employment + Other</t>
  </si>
  <si>
    <t>j. Employment Only</t>
  </si>
  <si>
    <t>k. Other</t>
  </si>
  <si>
    <t>l. Total (items c-k)</t>
  </si>
  <si>
    <t>14. Source of Family Income</t>
  </si>
  <si>
    <t>15. Level of Family Income</t>
  </si>
  <si>
    <t>((% of HHS Guideline)</t>
  </si>
  <si>
    <t>a. Up to 50%</t>
  </si>
  <si>
    <t xml:space="preserve">b. 51% to 75%  </t>
  </si>
  <si>
    <t>c. 76% to 100%</t>
  </si>
  <si>
    <t>d. 101% to 125%</t>
  </si>
  <si>
    <t>e. 126% to 150%</t>
  </si>
  <si>
    <t>f. 151% to 175%</t>
  </si>
  <si>
    <t>g. 176% to 200%</t>
  </si>
  <si>
    <t>h. 201% and over</t>
  </si>
  <si>
    <t>16. Housing</t>
  </si>
  <si>
    <t>a. Own</t>
  </si>
  <si>
    <t>b. Rent</t>
  </si>
  <si>
    <t>c. Homeless</t>
  </si>
  <si>
    <r>
      <t xml:space="preserve">e. </t>
    </r>
    <r>
      <rPr>
        <sz val="8"/>
        <color theme="1"/>
        <rFont val="Calibri"/>
        <family val="2"/>
      </rPr>
      <t>†Please describe housing situations included in 16.d Other:</t>
    </r>
  </si>
  <si>
    <t>TOTAL**</t>
  </si>
  <si>
    <t>***  The sum of this category should not exceed the value of Item 5</t>
  </si>
  <si>
    <t>a. Single Parent Female</t>
  </si>
  <si>
    <t>b. Single Parent Male</t>
  </si>
  <si>
    <t>c. Two Parent Household</t>
  </si>
  <si>
    <t>e. Two Adults NO Children</t>
  </si>
  <si>
    <t>* The sum of this category should not exceed the value of Item 3</t>
  </si>
  <si>
    <t>**The sum of this category should not exceed the value of Items 8e-h</t>
  </si>
  <si>
    <r>
      <rPr>
        <b/>
        <sz val="8"/>
        <color theme="1"/>
        <rFont val="Calibri"/>
        <family val="2"/>
        <scheme val="minor"/>
      </rPr>
      <t>TOTAL***</t>
    </r>
    <r>
      <rPr>
        <sz val="8"/>
        <color theme="1"/>
        <rFont val="Calibri"/>
        <family val="2"/>
        <scheme val="minor"/>
      </rPr>
      <t xml:space="preserve"> Unduplicated # Families Reporting</t>
    </r>
  </si>
  <si>
    <t>d. Other†</t>
  </si>
  <si>
    <t>State Name:</t>
  </si>
  <si>
    <t>Agency name:</t>
  </si>
  <si>
    <t>4.    Providing Results for Vulnerable Populations</t>
  </si>
  <si>
    <t>4k.iv</t>
  </si>
  <si>
    <t>Amount of restricted funds appropriated by local government</t>
  </si>
  <si>
    <t>Value of Contract Services</t>
  </si>
  <si>
    <t>Value of in-kind goods/services received from local government</t>
  </si>
  <si>
    <t>d. Single Person****</t>
  </si>
  <si>
    <t>**** #12d &amp; #13a should not have large variances between reported numbers</t>
  </si>
  <si>
    <t>a. One****</t>
  </si>
  <si>
    <t>26. TOTAL: Including CSBG</t>
  </si>
  <si>
    <t>Description of program (capacity, duration, targeted population, etc.)</t>
  </si>
  <si>
    <t>What outcomes have resulted in FY 2015?  If no outcomes yet, when?</t>
  </si>
  <si>
    <t>a. Please describe what you consider to be the top management accomplishment achieved by your State CSBG office during FY 2015.  Show how responsible, informed leadership led to effective and efficient management of CSBG.</t>
  </si>
  <si>
    <t>b. Please describe what you consider to be the top three management accomplishments achieved by your agencies during FY 2015.  Show how responsible, informed leadership and effective, efficient processes led to high-quality, accessible, and well-managed services.</t>
  </si>
  <si>
    <r>
      <rPr>
        <b/>
        <sz val="11"/>
        <color theme="1"/>
        <rFont val="Calibri"/>
        <family val="2"/>
        <scheme val="minor"/>
      </rPr>
      <t>Table 1:</t>
    </r>
    <r>
      <rPr>
        <sz val="11"/>
        <color theme="1"/>
        <rFont val="Calibri"/>
        <family val="2"/>
        <scheme val="minor"/>
      </rPr>
      <t xml:space="preserve"> Total amount of CSBG funds expended in FY 2015 by Service Category </t>
    </r>
  </si>
  <si>
    <r>
      <rPr>
        <b/>
        <sz val="11"/>
        <color theme="1"/>
        <rFont val="Calibri"/>
        <family val="2"/>
        <scheme val="minor"/>
      </rPr>
      <t>Table 2:</t>
    </r>
    <r>
      <rPr>
        <sz val="11"/>
        <color theme="1"/>
        <rFont val="Calibri"/>
        <family val="2"/>
        <scheme val="minor"/>
      </rPr>
      <t xml:space="preserve"> Of the funding listed in Table 1: Funds for Services by Demographic Category, FY 2015</t>
    </r>
  </si>
  <si>
    <t>2. Amount of FY 2015 CSBG allocated to reporting agencies</t>
  </si>
  <si>
    <t>Workforce Innovation and Opportunity Act (WIOA) *WIA</t>
  </si>
  <si>
    <t>Total Resources for FY2015 (2a+2b)</t>
  </si>
  <si>
    <t xml:space="preserve"> </t>
  </si>
  <si>
    <t xml:space="preserve">Family served lives on a farm. Housing provided by farmer in exchange for work in the field(s). </t>
  </si>
  <si>
    <t>Yadkin Valley Economic Development District, Inc.</t>
  </si>
  <si>
    <t>93.671,93.569,16.57</t>
  </si>
  <si>
    <t>SA/DV/DFF/MLF/FVPS</t>
  </si>
  <si>
    <t>Local Service Programs</t>
  </si>
  <si>
    <t xml:space="preserve">Yadkin Valley Economic Development District, Inc. Self-Sufficiency Program is individualized for each household.   Our Program Model is innovative and creative in that we leave no stone unturned related to the comprehensive nature of our Program. Specifically, we track customer expenditures closely which allows us to be efficient and creative when providing direct customer assistance funding.  Also, all CSBG customers must takesome type financial literacy training.  A holistic approach attempts to draw upon every available community resource to supplement CSBG funding to assist citizens in becoming self-sufficient.  Our Success Coaches work closely with the customers and families to keep them on track with the goals they have set.  We refer the customers to outside agencies for direction and comprehensive life skill development, if it cannot be provided in-house. </t>
  </si>
  <si>
    <t>Our Success Coaches attend Inter-agency council meetings - bi-weekly or monthly, Storehouse for Jesus and other faith based organizations who have clothing closets and food pantries,Ablest Staffing Services, Labor Finders, Select Staffing, The Reserves Network, Temporary Resources, and Workforce Carolina are all businesses we partner with to provide employment services to our customers.  The Advocacy Center, East Stokes Outreach Ministries, Grace Clinic, Journey Church Community Outreach, King Outreach Ministries, Pilot Mountain Outreach Center, Store House for Jesus, Surry Medical Ministries, Tri-County Christian Ministries Yadkin Christian Ministries, and Yadkin Medical Ministries are all organizations we partner with to provide life skills classes/emergency food/clothing, help with assistance electric bills, medical/dental/vision needs, household goods, and gas/heating oil vouchers.  The American Red Cross, Assurance Wireless, Cancer Services of Yadkin County, Consumer Credit Counseling Services, Goodwill Industries, Head Start, Legal Aid Society of Northwest, New Hope Pregnancy Care, Salvation Army, The Ark, United Way, Weatherization, Yadkin County Dental Clinic, YMCA, Yokefellow Ministries, and YVEDDI Transportation are organizations/agencies we partner with to provide free cell phone service, emergency food/clothing, help assistance with paying electric/rent/mortgage bills, medical/dental/vision needs, household goods, and gas/heating oil vouchers.  Blue Ridge Counseling, Davidson Community College, Forsyth Tech, New River Behavioral Health, Senior Quality Care, State Employee Credit Union, and Surry Community College are organizations/agencies we partner with to provide counseling services, education opportunities, budget management, mental health services, and nutrition/cooking/parenting classes.  Cooperative Extension, county Health Departments, county Departments of Social Services, Domestic Violence, E-Link, Employment Security Commission, JobLinks, local libraries, Social Security Administration, Vocational Rehabilitation, and WIA are agencies we partnered with to provide medical/dental/vision needs, employment services, budget management classes, job readiness, parent and cooking/nutrition classes.</t>
  </si>
  <si>
    <t>For the first time in the agency's 50 year history we have hired a Human Resource Director.</t>
  </si>
  <si>
    <t>Yadkin Valley Economic Development District, Inc. strives to provide comprehensive case management services and activities to low income families/individuals. Yadkin Valley Economic Development District, Inc. provided services to families/individuals who desire to better their life skills and whose income is below the federal poverty guidelines for a term of two year (2) years.   Customers we serve must reside in Davie, Stokes, Surry, or Yadkin County.</t>
  </si>
  <si>
    <t>We also track those who exited the program and consider that if they gain 8 out of the 15  performance outcomes listed below they have achieved some level of success. We tracked that  43 out of the 109 customers served acheived the following results: 16 going to work,15  increasing hourly wage, 17 increasing annual income, 18 had a change in family income,  19 obtained health benefits, 12 reduced public assistance, 16 increased their level of educational attainment both formal and non formal, 28 improved housing stability, 33 improved childcare stability,  27 improved transportation stability, 33  discontinued use of controled substances, 33 discontinued criminal activity, 33 improved the level of family functioning, and 31 improved emotional stability.</t>
  </si>
  <si>
    <t xml:space="preserve">The continued dedication of our State CSBG Office to train and enforce the utilization of ROMA.  The finalization and implementation of the new Organizational Standards while utilizing the Self-Assessment to promote successful agency compliance.  These accomplishments have been valuable in demonstrating to Washington D.C. that North Carolina intends to keep our funding for our CSBG Programs by producing accountable results.  </t>
  </si>
  <si>
    <t>Implementation of an Agency and Board Self Assessment to inform strategic planning.</t>
  </si>
  <si>
    <t>Revision of core policies (Bylaws, Personnel and Fiscal).</t>
  </si>
  <si>
    <t>CSBG funds were used to provide supportive services to our customers/families which included mileage reimbursement to attend school, go to and from work, or for job searches.  Employ case management staff in all four (4) counties to encourage, empower, and motivate families/individuals to improve their life skills.  Success Coaches also provide referrals, and we work in collaboration with local agencies and community resources to provide clothing, food, medical/dental/vision assistance, education, budgeting, and other essential resource services.</t>
  </si>
  <si>
    <t>We partnered with our Senior Services Program to assist a potential job recipient.  The candidate for the position at YVEDDI was a good fit, but this person did not have transportation, a job, or housing.  Through collaboration between our programs we were able to assist the job candidate and she eventually got the job because of our joint efforts.</t>
  </si>
  <si>
    <t>An internal partner - YVEDDI Senior Enrichment Program.</t>
  </si>
  <si>
    <t>CSBG was able to quickly assist the person in overcoming their barriers, especially transportation.  The customer obtained housing and was given the job as a result.  She is now a staff member and an asset to our Senior Progra</t>
  </si>
  <si>
    <t>We assisted the customer in purchasing a vehicle, establishing a residence by assisting with deposits and rent, and food and nutrition.</t>
  </si>
  <si>
    <t>N/A</t>
  </si>
  <si>
    <t>Community Services Block Grant Self-Sufficiency Program</t>
  </si>
  <si>
    <t>Self-Sufficiency</t>
  </si>
  <si>
    <t xml:space="preserve">CSBG funds were used in planning, managing, and/or developing the approach by identifying the needs of customers utilizing the quarterly assessments, and hiring qualified staff.  We also provide training for our Board members and staff, teach our customers basic budgeting skills, and how to manage their budget to help them become self-sufficient.  This is accomplished in Financial Literacy Classes provided by area banks and utilizing the FDIC Money Smart online course which is accessed through the YVEDDI website.  We hold a monthly case staff meeting that provides input from each county, and we maintain weekly customer contact/check-in.  Three of our CSBG staff are ROMA National Certified Trainers and our agency staff and Board have been through the training which will help the agency produce better results. </t>
  </si>
  <si>
    <t>Yadkin Valley Economic Development District, Inc. identified the community needs with a comprehensive Community needs assessment, along with other program and agency community assessments,especially Head Start, and the demand for need by the number of people requesting help.  We also attend interagency meetings that keep us advised concerning needs and availability of jobs and services being offered.</t>
  </si>
  <si>
    <t>Yadkin Valley Economic Development District, Inc. has many partnerships and we work diligently to obtain new partnerships. We attend inter-agency council meetings - bi-weekly or monthly.  Our  faith based organizations provided access to clothing closets and food pantries to meet immediate needs.  We partner with many local staffing agencies to provide employment services for our customers.  The Advocacy Center, East Stokes Outreach Ministries, Grace Clinic, Journey Church Community Outreach, King Outreach Ministries, Pilot Mountain Outreach Center, Store House for Jesus, Surry Medical Ministries, Tri-County Christian Ministries, Yadkin Christian Ministries, and Yadkin Medical Ministries and Wyo Dental Clinic are all organizations that Yadkin Valley Economic Development District, Inc. partners with to provide emergency food/clothing, assistance with electric bills, medical/dental/vision needs, household goods, gas/heating/oil vouchers, and life skill classes.  We partnered with The American Red Cross supporting  blood drives for the community.  We collaborate with many non-profits in our counties to provide access to available resources such as:  free cell phone service, emergency food/clothing, assistance with electric/rent/mortgage, medical/dental/vision needs, household goods, transportation, and heating oil/gas vouchers. We offer referrals to mental health and physical health providers to assist our customers in improving their overall quality of health. Davidson Community College, Forsyth Tech, Surry Community College, Rowan Community College, Rockingham Community College, and Mount Eagle are organizations/agencies, our agency  partners with to provide educational opportunities.  Cooking/nutrition and parenting classes are provided through our partnerships with NC Cooperative Extension.  We offer in-house services to our customers through YVEDDI programs such as: Domestic Violence/Sexual Assault, Head Start, Transportation, Weatherization, and Migrant Head Start.  We work with our local Department of Social Services in each of our counties to insure our customers receive bundled services.</t>
  </si>
  <si>
    <t xml:space="preserve">We track the progress of our customers using (AR4CA) Account Results for Community Action database as well as multiple spreadsheets to track spending and customer recruits for each county. Financial information with graphs are given to each Success Coach at our monthly staff meetings.  Our Quarterly Performance Measure Reports and Year End Report reflects our Outcome Measures.   This year we graduated 25 customers who rose above the Federal Poverty Guidelines . The average change in annual income was $10,714, 29. Twenty nine of our customers gained employment while in program. Eight of our customers gained better employment in the fiscal year.  The number of participants who obtained jobs with medical benefits was 8 customers.  We feel that more had the opportunity, but did not take benefits because of the cost.  The average wage rate for our participants was $9.68 an hour. We had 14 participants who completed education/training programs. Six participants secured standard housing. Emergency services were provided to 34 individuals.   </t>
  </si>
  <si>
    <t xml:space="preserve">  We track the progress of our customers using (AR4CA) Account Results for Community Action database.  Our Year End Report reflects our Outcome Measures.   This year we graduated 25 customers who rose above the Federal Poverty Guidelines . The average change in annual income was $10,714, 29 of our customers gained employment.  Twenty nine of our customers obtained employment.  Eight of our customers gained better employment in the fiscal year.  The number of participants who obtained jobs with medical benefits was 8 customers.  We feel that more had the opportunity, but did not take benefits because of the cost.  The average wage rate for our participants was $9.68 an hour. We had 14 participants who completed education/training programs. Six participants secured standard housing. Emergency services were provided to 34 individuals.   </t>
  </si>
  <si>
    <t>SexualAssault/Domestic Violence/Marriage License Fee/Family Violence Preveention Service</t>
  </si>
  <si>
    <t>Retired Senior Volenteer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</si>
</sst>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31" x14ac:knownFonts="1">
    <font>
      <sz val="11"/>
      <color theme="1"/>
      <name val="Calibri"/>
      <family val="2"/>
      <scheme val="minor"/>
    </font>
    <font>
      <sz val="11"/>
      <color theme="1"/>
      <name val="Calibri"/>
      <family val="2"/>
    </font>
    <font>
      <b/>
      <sz val="16"/>
      <color theme="1"/>
      <name val="Calibri"/>
      <family val="2"/>
      <scheme val="minor"/>
    </font>
    <font>
      <b/>
      <u/>
      <sz val="11"/>
      <color theme="1"/>
      <name val="Calibri"/>
      <family val="2"/>
      <scheme val="minor"/>
    </font>
    <font>
      <sz val="10"/>
      <color theme="1"/>
      <name val="Calibri"/>
      <family val="2"/>
      <scheme val="minor"/>
    </font>
    <font>
      <b/>
      <u/>
      <sz val="10"/>
      <color theme="1"/>
      <name val="Calibri"/>
      <family val="2"/>
      <scheme val="minor"/>
    </font>
    <font>
      <b/>
      <sz val="10"/>
      <color theme="1"/>
      <name val="Calibri"/>
      <family val="2"/>
      <scheme val="minor"/>
    </font>
    <font>
      <u/>
      <sz val="10"/>
      <color theme="1"/>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2"/>
      <color theme="1"/>
      <name val="Calibri"/>
      <family val="2"/>
      <scheme val="minor"/>
    </font>
    <font>
      <sz val="11"/>
      <color theme="1"/>
      <name val="Calibri"/>
      <family val="2"/>
      <scheme val="minor"/>
    </font>
    <font>
      <sz val="9"/>
      <color theme="1"/>
      <name val="Calibri"/>
      <family val="2"/>
      <scheme val="minor"/>
    </font>
    <font>
      <sz val="8"/>
      <color theme="1"/>
      <name val="Calibri"/>
      <family val="2"/>
      <scheme val="minor"/>
    </font>
    <font>
      <sz val="7"/>
      <color theme="1"/>
      <name val="Calibri"/>
      <family val="2"/>
      <scheme val="minor"/>
    </font>
    <font>
      <b/>
      <sz val="9"/>
      <color theme="1"/>
      <name val="Calibri"/>
      <family val="2"/>
      <scheme val="minor"/>
    </font>
    <font>
      <b/>
      <u/>
      <sz val="12"/>
      <color theme="1"/>
      <name val="Calibri"/>
      <family val="2"/>
      <scheme val="minor"/>
    </font>
    <font>
      <b/>
      <sz val="8"/>
      <color theme="1"/>
      <name val="Calibri"/>
      <family val="2"/>
      <scheme val="minor"/>
    </font>
    <font>
      <b/>
      <sz val="8"/>
      <color rgb="FF3F3F3F"/>
      <name val="Calibri"/>
      <family val="2"/>
      <scheme val="minor"/>
    </font>
    <font>
      <b/>
      <sz val="12"/>
      <color theme="1"/>
      <name val="Calibri"/>
      <family val="2"/>
      <scheme val="minor"/>
    </font>
    <font>
      <sz val="11"/>
      <color rgb="FF9C6500"/>
      <name val="Calibri"/>
      <family val="2"/>
      <scheme val="minor"/>
    </font>
    <font>
      <sz val="9"/>
      <color rgb="FF9C6500"/>
      <name val="Calibri"/>
      <family val="2"/>
      <scheme val="minor"/>
    </font>
    <font>
      <b/>
      <sz val="9"/>
      <color rgb="FF3F3F3F"/>
      <name val="Calibri"/>
      <family val="2"/>
      <scheme val="minor"/>
    </font>
    <font>
      <sz val="8"/>
      <color rgb="FFFF0000"/>
      <name val="Calibri"/>
      <family val="2"/>
      <scheme val="minor"/>
    </font>
    <font>
      <sz val="8"/>
      <color theme="1"/>
      <name val="Calibri"/>
      <family val="2"/>
    </font>
    <font>
      <sz val="8"/>
      <color theme="1"/>
      <name val="Cambria"/>
      <family val="1"/>
      <scheme val="major"/>
    </font>
    <font>
      <sz val="8"/>
      <color indexed="81"/>
      <name val="Tahoma"/>
      <family val="2"/>
    </font>
    <font>
      <b/>
      <sz val="8"/>
      <color indexed="81"/>
      <name val="Tahoma"/>
      <family val="2"/>
    </font>
    <font>
      <sz val="6"/>
      <color indexed="81"/>
      <name val="Tahoma"/>
      <family val="2"/>
    </font>
    <font>
      <b/>
      <sz val="6"/>
      <color indexed="81"/>
      <name val="Tahoma"/>
      <family val="2"/>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0" tint="-0.14999847407452621"/>
        <bgColor indexed="64"/>
      </patternFill>
    </fill>
    <fill>
      <patternFill patternType="solid">
        <fgColor rgb="FFFFEB9C"/>
      </patternFill>
    </fill>
    <fill>
      <patternFill patternType="darkDown">
        <bgColor theme="0" tint="-0.34998626667073579"/>
      </patternFill>
    </fill>
  </fills>
  <borders count="42">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ck">
        <color auto="1"/>
      </top>
      <bottom/>
      <diagonal/>
    </border>
    <border>
      <left/>
      <right/>
      <top/>
      <bottom style="thick">
        <color auto="1"/>
      </bottom>
      <diagonal/>
    </border>
    <border>
      <left/>
      <right style="medium">
        <color indexed="64"/>
      </right>
      <top style="thick">
        <color auto="1"/>
      </top>
      <bottom/>
      <diagonal/>
    </border>
    <border>
      <left style="thin">
        <color auto="1"/>
      </left>
      <right style="medium">
        <color indexed="64"/>
      </right>
      <top style="thin">
        <color auto="1"/>
      </top>
      <bottom style="thin">
        <color auto="1"/>
      </bottom>
      <diagonal/>
    </border>
    <border>
      <left/>
      <right style="medium">
        <color indexed="64"/>
      </right>
      <top/>
      <bottom style="thick">
        <color auto="1"/>
      </bottom>
      <diagonal/>
    </border>
    <border>
      <left style="medium">
        <color indexed="64"/>
      </left>
      <right/>
      <top style="thick">
        <color auto="1"/>
      </top>
      <bottom/>
      <diagonal/>
    </border>
    <border>
      <left style="medium">
        <color indexed="64"/>
      </left>
      <right/>
      <top/>
      <bottom/>
      <diagonal/>
    </border>
    <border>
      <left style="medium">
        <color indexed="64"/>
      </left>
      <right/>
      <top/>
      <bottom style="thick">
        <color auto="1"/>
      </bottom>
      <diagonal/>
    </border>
    <border>
      <left/>
      <right style="thin">
        <color auto="1"/>
      </right>
      <top style="thin">
        <color auto="1"/>
      </top>
      <bottom style="thin">
        <color auto="1"/>
      </bottom>
      <diagonal/>
    </border>
    <border>
      <left/>
      <right/>
      <top style="thick">
        <color auto="1"/>
      </top>
      <bottom style="thick">
        <color auto="1"/>
      </bottom>
      <diagonal/>
    </border>
    <border>
      <left style="thick">
        <color indexed="64"/>
      </left>
      <right/>
      <top style="thick">
        <color auto="1"/>
      </top>
      <bottom/>
      <diagonal/>
    </border>
    <border>
      <left style="thick">
        <color indexed="64"/>
      </left>
      <right/>
      <top/>
      <bottom/>
      <diagonal/>
    </border>
    <border>
      <left style="thick">
        <color indexed="64"/>
      </left>
      <right/>
      <top/>
      <bottom style="thick">
        <color auto="1"/>
      </bottom>
      <diagonal/>
    </border>
    <border>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right style="thick">
        <color auto="1"/>
      </right>
      <top style="thin">
        <color auto="1"/>
      </top>
      <bottom style="thick">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medium">
        <color indexed="64"/>
      </right>
      <top/>
      <bottom style="medium">
        <color indexed="64"/>
      </bottom>
      <diagonal/>
    </border>
  </borders>
  <cellStyleXfs count="4">
    <xf numFmtId="0" fontId="0" fillId="0" borderId="0"/>
    <xf numFmtId="0" fontId="9" fillId="3" borderId="1" applyNumberFormat="0" applyAlignment="0" applyProtection="0"/>
    <xf numFmtId="44" fontId="12" fillId="0" borderId="0" applyFont="0" applyFill="0" applyBorder="0" applyAlignment="0" applyProtection="0"/>
    <xf numFmtId="0" fontId="21" fillId="5" borderId="0" applyNumberFormat="0" applyBorder="0" applyAlignment="0" applyProtection="0"/>
  </cellStyleXfs>
  <cellXfs count="164">
    <xf numFmtId="0" fontId="0" fillId="0" borderId="0" xfId="0"/>
    <xf numFmtId="0" fontId="0" fillId="0" borderId="0" xfId="0" applyAlignment="1">
      <alignment horizontal="centerContinuous"/>
    </xf>
    <xf numFmtId="0" fontId="0" fillId="0" borderId="0" xfId="0" applyAlignment="1">
      <alignment horizontal="centerContinuous" wrapText="1"/>
    </xf>
    <xf numFmtId="0" fontId="2" fillId="0" borderId="0" xfId="0" applyFont="1" applyAlignment="1">
      <alignment horizontal="centerContinuous"/>
    </xf>
    <xf numFmtId="0" fontId="3" fillId="0" borderId="0" xfId="0" applyFont="1"/>
    <xf numFmtId="0" fontId="0" fillId="0" borderId="0" xfId="0" applyAlignment="1">
      <alignment horizontal="centerContinuous" wrapText="1" readingOrder="1"/>
    </xf>
    <xf numFmtId="0" fontId="3" fillId="0" borderId="0" xfId="0" applyFont="1" applyAlignment="1"/>
    <xf numFmtId="0" fontId="0" fillId="0" borderId="0" xfId="0" applyAlignment="1"/>
    <xf numFmtId="0" fontId="4" fillId="0" borderId="0" xfId="0" applyFont="1" applyAlignment="1">
      <alignment horizontal="centerContinuous" wrapText="1"/>
    </xf>
    <xf numFmtId="0" fontId="4" fillId="0" borderId="0" xfId="0" applyFont="1"/>
    <xf numFmtId="0" fontId="4" fillId="0" borderId="0" xfId="0" applyFont="1" applyAlignment="1">
      <alignment wrapText="1"/>
    </xf>
    <xf numFmtId="0" fontId="5" fillId="0" borderId="0" xfId="0" applyFont="1" applyAlignment="1"/>
    <xf numFmtId="0" fontId="4" fillId="0" borderId="0" xfId="0" applyFont="1" applyAlignment="1">
      <alignment horizontal="centerContinuous" wrapText="1" readingOrder="1"/>
    </xf>
    <xf numFmtId="0" fontId="6" fillId="0" borderId="0" xfId="0" applyFont="1"/>
    <xf numFmtId="0" fontId="4" fillId="0" borderId="0" xfId="0" applyFont="1" applyAlignment="1">
      <alignment vertical="top"/>
    </xf>
    <xf numFmtId="0" fontId="6" fillId="0" borderId="2" xfId="0" applyFont="1" applyBorder="1"/>
    <xf numFmtId="0" fontId="6" fillId="0" borderId="2" xfId="0" applyFont="1" applyBorder="1" applyAlignment="1">
      <alignment horizontal="center"/>
    </xf>
    <xf numFmtId="44" fontId="10" fillId="3" borderId="2" xfId="2" applyFont="1" applyFill="1" applyBorder="1"/>
    <xf numFmtId="0" fontId="0" fillId="0" borderId="0" xfId="0" applyFont="1"/>
    <xf numFmtId="0" fontId="15" fillId="0" borderId="0" xfId="0" applyFont="1" applyAlignment="1">
      <alignment horizontal="centerContinuous" wrapText="1"/>
    </xf>
    <xf numFmtId="0" fontId="6" fillId="0" borderId="2" xfId="0" applyFont="1" applyBorder="1" applyAlignment="1">
      <alignment wrapText="1"/>
    </xf>
    <xf numFmtId="0" fontId="11" fillId="0" borderId="0" xfId="0" applyFont="1" applyAlignment="1">
      <alignment vertical="top"/>
    </xf>
    <xf numFmtId="0" fontId="10" fillId="0" borderId="2" xfId="0" applyFont="1" applyBorder="1" applyAlignment="1">
      <alignment horizontal="center" vertical="center"/>
    </xf>
    <xf numFmtId="0" fontId="4" fillId="0" borderId="0" xfId="0" applyFont="1" applyAlignment="1">
      <alignment horizontal="left"/>
    </xf>
    <xf numFmtId="0" fontId="0" fillId="0" borderId="0" xfId="0" applyAlignment="1">
      <alignment horizontal="left"/>
    </xf>
    <xf numFmtId="49" fontId="4" fillId="0" borderId="0" xfId="0" applyNumberFormat="1" applyFont="1" applyAlignment="1">
      <alignment horizontal="left"/>
    </xf>
    <xf numFmtId="0" fontId="6" fillId="0" borderId="0" xfId="0" applyFont="1" applyAlignment="1">
      <alignment vertical="top"/>
    </xf>
    <xf numFmtId="0" fontId="13" fillId="0" borderId="0" xfId="0" applyFont="1"/>
    <xf numFmtId="0" fontId="16" fillId="0" borderId="0" xfId="0" applyFont="1"/>
    <xf numFmtId="44" fontId="4" fillId="0" borderId="0" xfId="2" applyFont="1"/>
    <xf numFmtId="44" fontId="9" fillId="3" borderId="1" xfId="1" applyNumberFormat="1"/>
    <xf numFmtId="0" fontId="4" fillId="0" borderId="0" xfId="0" applyFont="1" applyBorder="1"/>
    <xf numFmtId="0" fontId="6" fillId="0" borderId="9" xfId="0" applyFont="1" applyBorder="1"/>
    <xf numFmtId="0" fontId="4" fillId="0" borderId="10" xfId="0" applyFont="1" applyBorder="1"/>
    <xf numFmtId="0" fontId="6" fillId="0" borderId="11" xfId="0" applyFont="1" applyBorder="1"/>
    <xf numFmtId="0" fontId="4" fillId="0" borderId="13" xfId="0" applyFont="1" applyBorder="1"/>
    <xf numFmtId="0" fontId="6" fillId="0" borderId="14" xfId="0" applyFont="1" applyBorder="1"/>
    <xf numFmtId="0" fontId="4" fillId="0" borderId="16" xfId="0" applyFont="1" applyBorder="1"/>
    <xf numFmtId="44" fontId="4" fillId="4" borderId="12" xfId="2" applyFont="1" applyFill="1" applyBorder="1"/>
    <xf numFmtId="0" fontId="14" fillId="0" borderId="0" xfId="0" applyFont="1"/>
    <xf numFmtId="0" fontId="14" fillId="0" borderId="0" xfId="0" applyFont="1" applyAlignment="1">
      <alignment horizontal="left"/>
    </xf>
    <xf numFmtId="0" fontId="18" fillId="0" borderId="0" xfId="0" applyFont="1"/>
    <xf numFmtId="44" fontId="19" fillId="3" borderId="1" xfId="1" applyNumberFormat="1" applyFont="1"/>
    <xf numFmtId="0" fontId="14" fillId="0" borderId="0" xfId="0" applyFont="1" applyBorder="1"/>
    <xf numFmtId="0" fontId="20" fillId="0" borderId="15" xfId="0" applyFont="1" applyBorder="1"/>
    <xf numFmtId="0" fontId="20" fillId="0" borderId="0" xfId="0" applyFont="1" applyBorder="1"/>
    <xf numFmtId="49" fontId="13" fillId="0" borderId="0" xfId="0" applyNumberFormat="1" applyFont="1" applyAlignment="1">
      <alignment horizontal="left"/>
    </xf>
    <xf numFmtId="49" fontId="20" fillId="0" borderId="15" xfId="0" applyNumberFormat="1" applyFont="1" applyBorder="1"/>
    <xf numFmtId="0" fontId="20" fillId="0" borderId="0" xfId="0" applyFont="1"/>
    <xf numFmtId="0" fontId="4" fillId="0" borderId="9" xfId="0" applyFont="1" applyBorder="1"/>
    <xf numFmtId="0" fontId="4" fillId="0" borderId="18" xfId="0" applyFont="1" applyBorder="1"/>
    <xf numFmtId="0" fontId="6" fillId="0" borderId="19" xfId="0" applyFont="1" applyBorder="1"/>
    <xf numFmtId="0" fontId="20" fillId="0" borderId="20" xfId="0" applyFont="1" applyBorder="1"/>
    <xf numFmtId="0" fontId="4" fillId="0" borderId="21" xfId="0" applyFont="1" applyBorder="1"/>
    <xf numFmtId="0" fontId="6" fillId="0" borderId="22" xfId="0" applyFont="1" applyBorder="1"/>
    <xf numFmtId="0" fontId="4" fillId="0" borderId="24" xfId="0" applyFont="1" applyBorder="1"/>
    <xf numFmtId="0" fontId="16" fillId="0" borderId="0" xfId="0" applyFont="1" applyAlignment="1">
      <alignment vertical="top"/>
    </xf>
    <xf numFmtId="0" fontId="18" fillId="0" borderId="0" xfId="0" applyFont="1" applyAlignment="1">
      <alignment vertical="top"/>
    </xf>
    <xf numFmtId="0" fontId="14" fillId="0" borderId="0" xfId="0" applyFont="1" applyAlignment="1">
      <alignment vertical="top"/>
    </xf>
    <xf numFmtId="0" fontId="13" fillId="0" borderId="0" xfId="0" applyFont="1" applyAlignment="1">
      <alignment vertical="top"/>
    </xf>
    <xf numFmtId="0" fontId="13" fillId="0" borderId="0" xfId="0" applyFont="1" applyAlignment="1">
      <alignment horizontal="right" vertical="top"/>
    </xf>
    <xf numFmtId="0" fontId="16" fillId="0" borderId="0" xfId="0" applyFont="1" applyAlignment="1">
      <alignment horizontal="right" vertical="top"/>
    </xf>
    <xf numFmtId="49" fontId="13" fillId="0" borderId="0" xfId="0" applyNumberFormat="1" applyFont="1" applyAlignment="1">
      <alignment vertical="top"/>
    </xf>
    <xf numFmtId="49" fontId="16" fillId="0" borderId="0" xfId="0" applyNumberFormat="1" applyFont="1" applyAlignment="1">
      <alignment vertical="top"/>
    </xf>
    <xf numFmtId="0" fontId="13" fillId="0" borderId="0" xfId="0" applyFont="1" applyAlignment="1">
      <alignment horizontal="left" vertical="top"/>
    </xf>
    <xf numFmtId="0" fontId="13" fillId="0" borderId="0" xfId="0" applyFont="1" applyAlignment="1">
      <alignment horizontal="centerContinuous" vertical="top"/>
    </xf>
    <xf numFmtId="0" fontId="13" fillId="0" borderId="0" xfId="0" applyFont="1" applyAlignment="1">
      <alignment horizontal="centerContinuous"/>
    </xf>
    <xf numFmtId="0" fontId="16" fillId="0" borderId="0" xfId="0" applyFont="1" applyBorder="1" applyAlignment="1">
      <alignment vertical="top"/>
    </xf>
    <xf numFmtId="0" fontId="14" fillId="0" borderId="0" xfId="0" applyFont="1" applyAlignment="1">
      <alignment horizontal="right" vertical="top"/>
    </xf>
    <xf numFmtId="49" fontId="14" fillId="0" borderId="0" xfId="0" applyNumberFormat="1" applyFont="1" applyAlignment="1">
      <alignment vertical="top"/>
    </xf>
    <xf numFmtId="49" fontId="18" fillId="0" borderId="0" xfId="0" applyNumberFormat="1" applyFont="1" applyAlignment="1">
      <alignment vertical="top"/>
    </xf>
    <xf numFmtId="0" fontId="18" fillId="0" borderId="0" xfId="0" applyFont="1" applyAlignment="1">
      <alignment horizontal="right" vertical="top"/>
    </xf>
    <xf numFmtId="0" fontId="18" fillId="0" borderId="0" xfId="0" applyFont="1" applyAlignment="1">
      <alignment horizontal="left" vertical="top"/>
    </xf>
    <xf numFmtId="0" fontId="16" fillId="0" borderId="0" xfId="0" applyFont="1" applyAlignment="1">
      <alignment horizontal="centerContinuous" vertical="top"/>
    </xf>
    <xf numFmtId="0" fontId="24" fillId="0" borderId="0" xfId="0" applyFont="1" applyAlignment="1">
      <alignment horizontal="centerContinuous" vertical="top"/>
    </xf>
    <xf numFmtId="0" fontId="24" fillId="0" borderId="0" xfId="0" applyFont="1" applyAlignment="1">
      <alignment horizontal="centerContinuous"/>
    </xf>
    <xf numFmtId="0" fontId="14" fillId="0" borderId="0" xfId="0" applyFont="1" applyAlignment="1">
      <alignment horizontal="left" vertical="top"/>
    </xf>
    <xf numFmtId="49" fontId="14" fillId="0" borderId="0" xfId="0" applyNumberFormat="1" applyFont="1" applyAlignment="1">
      <alignment horizontal="centerContinuous" vertical="top"/>
    </xf>
    <xf numFmtId="0" fontId="14" fillId="0" borderId="0" xfId="0" applyFont="1" applyAlignment="1">
      <alignment horizontal="centerContinuous" vertical="top"/>
    </xf>
    <xf numFmtId="0" fontId="14" fillId="0" borderId="0" xfId="0" applyFont="1" applyAlignment="1">
      <alignment horizontal="centerContinuous"/>
    </xf>
    <xf numFmtId="0" fontId="16" fillId="0" borderId="33" xfId="0" applyFont="1" applyBorder="1" applyAlignment="1">
      <alignment vertical="top"/>
    </xf>
    <xf numFmtId="0" fontId="16" fillId="0" borderId="34" xfId="0" applyFont="1" applyBorder="1" applyAlignment="1">
      <alignment vertical="top"/>
    </xf>
    <xf numFmtId="0" fontId="16" fillId="0" borderId="35" xfId="0" applyFont="1" applyBorder="1" applyAlignment="1">
      <alignment vertical="top"/>
    </xf>
    <xf numFmtId="49" fontId="13" fillId="0" borderId="34" xfId="0" applyNumberFormat="1" applyFont="1" applyBorder="1" applyAlignment="1">
      <alignment vertical="top"/>
    </xf>
    <xf numFmtId="0" fontId="14" fillId="0" borderId="0" xfId="0" applyFont="1" applyBorder="1" applyAlignment="1">
      <alignment vertical="top"/>
    </xf>
    <xf numFmtId="0" fontId="18" fillId="0" borderId="0" xfId="0" applyFont="1" applyBorder="1" applyAlignment="1">
      <alignment vertical="top"/>
    </xf>
    <xf numFmtId="0" fontId="16" fillId="0" borderId="34" xfId="0" applyFont="1" applyBorder="1" applyAlignment="1">
      <alignment horizontal="center" vertical="top"/>
    </xf>
    <xf numFmtId="0" fontId="16" fillId="0" borderId="34" xfId="0" applyFont="1" applyBorder="1" applyAlignment="1">
      <alignment horizontal="left" vertical="top"/>
    </xf>
    <xf numFmtId="0" fontId="13" fillId="0" borderId="37" xfId="0" applyFont="1" applyBorder="1"/>
    <xf numFmtId="0" fontId="16" fillId="0" borderId="36" xfId="0" applyFont="1" applyBorder="1" applyAlignment="1">
      <alignment vertical="top"/>
    </xf>
    <xf numFmtId="0" fontId="16" fillId="0" borderId="38" xfId="0" applyFont="1" applyBorder="1" applyAlignment="1">
      <alignment vertical="top"/>
    </xf>
    <xf numFmtId="0" fontId="16" fillId="0" borderId="39" xfId="0" applyFont="1" applyBorder="1" applyAlignment="1">
      <alignment vertical="top"/>
    </xf>
    <xf numFmtId="0" fontId="14" fillId="0" borderId="40" xfId="0" applyFont="1" applyBorder="1" applyAlignment="1">
      <alignment vertical="top"/>
    </xf>
    <xf numFmtId="0" fontId="13" fillId="0" borderId="41" xfId="0" applyFont="1" applyBorder="1"/>
    <xf numFmtId="0" fontId="14" fillId="0" borderId="0" xfId="0" applyFont="1" applyAlignment="1">
      <alignment vertical="center"/>
    </xf>
    <xf numFmtId="1" fontId="19" fillId="3" borderId="6" xfId="1" applyNumberFormat="1" applyFont="1" applyBorder="1"/>
    <xf numFmtId="1" fontId="23" fillId="3" borderId="6" xfId="1" applyNumberFormat="1" applyFont="1" applyBorder="1"/>
    <xf numFmtId="0" fontId="2" fillId="0" borderId="0" xfId="0" applyFont="1" applyAlignment="1"/>
    <xf numFmtId="0" fontId="20" fillId="0" borderId="0" xfId="0" applyFont="1" applyAlignment="1"/>
    <xf numFmtId="0" fontId="21" fillId="5" borderId="2" xfId="3" applyBorder="1"/>
    <xf numFmtId="0" fontId="26" fillId="0" borderId="0" xfId="0" applyFont="1" applyAlignment="1">
      <alignment vertical="top"/>
    </xf>
    <xf numFmtId="0" fontId="16" fillId="0" borderId="0" xfId="0" applyFont="1" applyAlignment="1">
      <alignment horizontal="left"/>
    </xf>
    <xf numFmtId="0" fontId="4" fillId="0" borderId="0" xfId="0" applyFont="1" applyBorder="1" applyAlignment="1">
      <alignment wrapText="1"/>
    </xf>
    <xf numFmtId="0" fontId="0" fillId="0" borderId="0" xfId="0" applyBorder="1" applyAlignment="1">
      <alignment wrapText="1"/>
    </xf>
    <xf numFmtId="44" fontId="4" fillId="4" borderId="23" xfId="2" applyNumberFormat="1" applyFont="1" applyFill="1" applyBorder="1"/>
    <xf numFmtId="49" fontId="4" fillId="0" borderId="0" xfId="0" applyNumberFormat="1" applyFont="1" applyAlignment="1">
      <alignment horizontal="right" vertical="top"/>
    </xf>
    <xf numFmtId="44" fontId="8" fillId="2" borderId="2" xfId="2" applyFont="1" applyFill="1" applyBorder="1" applyProtection="1">
      <protection locked="0"/>
    </xf>
    <xf numFmtId="44" fontId="8" fillId="2" borderId="6" xfId="2" applyFont="1" applyFill="1" applyBorder="1" applyProtection="1">
      <protection locked="0"/>
    </xf>
    <xf numFmtId="0" fontId="0" fillId="0" borderId="2" xfId="0" applyBorder="1" applyAlignment="1" applyProtection="1">
      <alignment horizontal="left" vertical="top" wrapText="1"/>
      <protection locked="0"/>
    </xf>
    <xf numFmtId="0" fontId="4" fillId="0" borderId="2" xfId="0" applyFont="1" applyBorder="1" applyAlignment="1" applyProtection="1">
      <alignment vertical="top" wrapText="1"/>
      <protection locked="0"/>
    </xf>
    <xf numFmtId="0" fontId="0" fillId="0" borderId="2" xfId="0" applyBorder="1" applyAlignment="1" applyProtection="1">
      <alignment vertical="top" wrapText="1"/>
      <protection locked="0"/>
    </xf>
    <xf numFmtId="0" fontId="4" fillId="0" borderId="2" xfId="0" applyFont="1" applyBorder="1" applyAlignment="1">
      <alignment vertical="top" wrapText="1"/>
    </xf>
    <xf numFmtId="0" fontId="21" fillId="5" borderId="2" xfId="3" applyBorder="1" applyAlignment="1" applyProtection="1">
      <protection locked="0"/>
    </xf>
    <xf numFmtId="0" fontId="14" fillId="0" borderId="2" xfId="0" applyFont="1" applyBorder="1" applyProtection="1">
      <protection locked="0"/>
    </xf>
    <xf numFmtId="164" fontId="4" fillId="0" borderId="2" xfId="2" applyNumberFormat="1" applyFont="1" applyBorder="1" applyProtection="1">
      <protection locked="0"/>
    </xf>
    <xf numFmtId="164" fontId="14" fillId="0" borderId="2" xfId="2" applyNumberFormat="1" applyFont="1" applyBorder="1" applyProtection="1">
      <protection locked="0"/>
    </xf>
    <xf numFmtId="164" fontId="14" fillId="0" borderId="0" xfId="2" applyNumberFormat="1" applyFont="1" applyAlignment="1" applyProtection="1">
      <alignment horizontal="left"/>
      <protection locked="0"/>
    </xf>
    <xf numFmtId="1" fontId="16" fillId="0" borderId="2" xfId="2" applyNumberFormat="1" applyFont="1" applyBorder="1" applyProtection="1">
      <protection locked="0"/>
    </xf>
    <xf numFmtId="1" fontId="14" fillId="0" borderId="32" xfId="0" applyNumberFormat="1" applyFont="1" applyBorder="1" applyAlignment="1" applyProtection="1">
      <alignment vertical="top"/>
      <protection locked="0"/>
    </xf>
    <xf numFmtId="1" fontId="14" fillId="0" borderId="26" xfId="0" applyNumberFormat="1" applyFont="1" applyBorder="1" applyAlignment="1" applyProtection="1">
      <alignment vertical="top"/>
      <protection locked="0"/>
    </xf>
    <xf numFmtId="1" fontId="14" fillId="0" borderId="2" xfId="0" applyNumberFormat="1" applyFont="1" applyBorder="1" applyAlignment="1" applyProtection="1">
      <alignment vertical="top"/>
      <protection locked="0"/>
    </xf>
    <xf numFmtId="1" fontId="13" fillId="0" borderId="32" xfId="0" applyNumberFormat="1" applyFont="1" applyBorder="1" applyAlignment="1" applyProtection="1">
      <alignment vertical="top"/>
      <protection locked="0"/>
    </xf>
    <xf numFmtId="1" fontId="13" fillId="0" borderId="2" xfId="0" applyNumberFormat="1" applyFont="1" applyBorder="1" applyAlignment="1" applyProtection="1">
      <alignment vertical="top"/>
      <protection locked="0"/>
    </xf>
    <xf numFmtId="0" fontId="0" fillId="0" borderId="2" xfId="0" applyBorder="1" applyProtection="1">
      <protection locked="0"/>
    </xf>
    <xf numFmtId="0" fontId="14" fillId="0" borderId="0" xfId="0" applyFont="1" applyProtection="1"/>
    <xf numFmtId="0" fontId="14" fillId="0" borderId="0" xfId="0" applyFont="1" applyAlignment="1" applyProtection="1">
      <alignment horizontal="left"/>
    </xf>
    <xf numFmtId="164" fontId="14" fillId="0" borderId="0" xfId="2" applyNumberFormat="1" applyFont="1" applyProtection="1"/>
    <xf numFmtId="0" fontId="4" fillId="0" borderId="0" xfId="0" applyFont="1" applyProtection="1"/>
    <xf numFmtId="0" fontId="17" fillId="0" borderId="0" xfId="0" applyFont="1" applyProtection="1"/>
    <xf numFmtId="0" fontId="13" fillId="0" borderId="0" xfId="0" applyFont="1" applyProtection="1"/>
    <xf numFmtId="0" fontId="13" fillId="0" borderId="0" xfId="0" applyFont="1" applyAlignment="1" applyProtection="1">
      <alignment horizontal="left"/>
    </xf>
    <xf numFmtId="164" fontId="13" fillId="0" borderId="0" xfId="2" applyNumberFormat="1" applyFont="1" applyProtection="1"/>
    <xf numFmtId="0" fontId="0" fillId="0" borderId="0" xfId="0" applyProtection="1"/>
    <xf numFmtId="0" fontId="16" fillId="0" borderId="0" xfId="0" applyFont="1" applyProtection="1"/>
    <xf numFmtId="0" fontId="4" fillId="0" borderId="0" xfId="0" applyFont="1" applyAlignment="1" applyProtection="1">
      <alignment horizontal="left"/>
    </xf>
    <xf numFmtId="164" fontId="4" fillId="0" borderId="0" xfId="2" applyNumberFormat="1" applyFont="1" applyProtection="1"/>
    <xf numFmtId="44" fontId="4" fillId="0" borderId="0" xfId="2" applyFont="1" applyProtection="1"/>
    <xf numFmtId="164" fontId="4" fillId="0" borderId="0" xfId="2" applyNumberFormat="1" applyFont="1" applyAlignment="1" applyProtection="1">
      <alignment horizontal="left"/>
    </xf>
    <xf numFmtId="0" fontId="18" fillId="0" borderId="0" xfId="0" applyFont="1" applyProtection="1"/>
    <xf numFmtId="164" fontId="0" fillId="0" borderId="0" xfId="2" applyNumberFormat="1" applyFont="1" applyProtection="1"/>
    <xf numFmtId="0" fontId="20" fillId="0" borderId="0" xfId="0" applyFont="1" applyProtection="1"/>
    <xf numFmtId="164" fontId="13" fillId="0" borderId="2" xfId="2" applyNumberFormat="1" applyFont="1" applyBorder="1" applyProtection="1"/>
    <xf numFmtId="164" fontId="13" fillId="0" borderId="26" xfId="2" applyNumberFormat="1" applyFont="1" applyBorder="1" applyProtection="1"/>
    <xf numFmtId="164" fontId="23" fillId="3" borderId="6" xfId="1" applyNumberFormat="1" applyFont="1" applyBorder="1" applyProtection="1"/>
    <xf numFmtId="1" fontId="14" fillId="6" borderId="2" xfId="0" applyNumberFormat="1" applyFont="1" applyFill="1" applyBorder="1" applyAlignment="1" applyProtection="1">
      <alignment vertical="top"/>
    </xf>
    <xf numFmtId="0" fontId="21" fillId="5" borderId="3" xfId="3" applyBorder="1" applyAlignment="1" applyProtection="1">
      <alignment horizontal="center"/>
    </xf>
    <xf numFmtId="0" fontId="21" fillId="5" borderId="4" xfId="3" applyBorder="1" applyAlignment="1" applyProtection="1">
      <alignment horizontal="center"/>
    </xf>
    <xf numFmtId="0" fontId="21" fillId="5" borderId="5" xfId="3" applyBorder="1" applyAlignment="1" applyProtection="1">
      <alignment horizontal="center"/>
    </xf>
    <xf numFmtId="0" fontId="21" fillId="5" borderId="7" xfId="3" applyBorder="1" applyAlignment="1">
      <alignment horizontal="left" vertical="top" wrapText="1"/>
    </xf>
    <xf numFmtId="0" fontId="21" fillId="5" borderId="8" xfId="3" applyBorder="1" applyAlignment="1">
      <alignment horizontal="left" vertical="top" wrapText="1"/>
    </xf>
    <xf numFmtId="0" fontId="21" fillId="5" borderId="17" xfId="3" applyBorder="1" applyAlignment="1">
      <alignment horizontal="left" vertical="top" wrapText="1"/>
    </xf>
    <xf numFmtId="0" fontId="14" fillId="0" borderId="7" xfId="0" applyFont="1" applyBorder="1" applyAlignment="1" applyProtection="1">
      <alignment horizontal="center" wrapText="1"/>
      <protection locked="0"/>
    </xf>
    <xf numFmtId="0" fontId="14" fillId="0" borderId="8" xfId="0" applyFont="1" applyBorder="1" applyAlignment="1" applyProtection="1">
      <alignment horizontal="center" wrapText="1"/>
      <protection locked="0"/>
    </xf>
    <xf numFmtId="0" fontId="14" fillId="0" borderId="17" xfId="0" applyFont="1" applyBorder="1" applyAlignment="1" applyProtection="1">
      <alignment horizontal="center" wrapText="1"/>
      <protection locked="0"/>
    </xf>
    <xf numFmtId="0" fontId="26" fillId="0" borderId="0" xfId="0" applyFont="1" applyAlignment="1">
      <alignment horizontal="right" vertical="top"/>
    </xf>
    <xf numFmtId="0" fontId="22" fillId="5" borderId="7" xfId="3" applyFont="1" applyBorder="1" applyAlignment="1">
      <alignment horizontal="center"/>
    </xf>
    <xf numFmtId="0" fontId="22" fillId="5" borderId="8" xfId="3" applyFont="1" applyBorder="1" applyAlignment="1">
      <alignment horizontal="center"/>
    </xf>
    <xf numFmtId="0" fontId="22" fillId="5" borderId="17" xfId="3" applyFont="1" applyBorder="1" applyAlignment="1">
      <alignment horizontal="center"/>
    </xf>
    <xf numFmtId="0" fontId="14" fillId="0" borderId="27" xfId="0" applyFont="1" applyBorder="1" applyAlignment="1" applyProtection="1">
      <alignment horizontal="center" wrapText="1"/>
      <protection locked="0"/>
    </xf>
    <xf numFmtId="0" fontId="14" fillId="0" borderId="28" xfId="0" applyFont="1" applyBorder="1" applyAlignment="1" applyProtection="1">
      <alignment horizontal="center" wrapText="1"/>
      <protection locked="0"/>
    </xf>
    <xf numFmtId="0" fontId="14" fillId="0" borderId="29" xfId="0" applyFont="1" applyBorder="1" applyAlignment="1" applyProtection="1">
      <alignment horizontal="center" wrapText="1"/>
      <protection locked="0"/>
    </xf>
    <xf numFmtId="0" fontId="14" fillId="0" borderId="30" xfId="0" applyFont="1" applyBorder="1" applyAlignment="1" applyProtection="1">
      <alignment horizontal="center" wrapText="1"/>
      <protection locked="0"/>
    </xf>
    <xf numFmtId="0" fontId="14" fillId="0" borderId="25" xfId="0" applyFont="1" applyBorder="1" applyAlignment="1" applyProtection="1">
      <alignment horizontal="center" wrapText="1"/>
      <protection locked="0"/>
    </xf>
    <xf numFmtId="0" fontId="14" fillId="0" borderId="31" xfId="0" applyFont="1" applyBorder="1" applyAlignment="1" applyProtection="1">
      <alignment horizontal="center" wrapText="1"/>
      <protection locked="0"/>
    </xf>
  </cellXfs>
  <cellStyles count="4">
    <cellStyle name="Currency" xfId="2" builtinId="4"/>
    <cellStyle name="Neutral" xfId="3" builtinId="28"/>
    <cellStyle name="Normal" xfId="0" builtinId="0"/>
    <cellStyle name="Output" xfId="1" builtinId="21"/>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5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6"/>
  <sheetViews>
    <sheetView showGridLines="0" showWhiteSpace="0" zoomScaleNormal="100" workbookViewId="0">
      <selection activeCell="C53" sqref="C53"/>
    </sheetView>
  </sheetViews>
  <sheetFormatPr defaultRowHeight="14.4" x14ac:dyDescent="0.3"/>
  <cols>
    <col min="2" max="2" width="3.5546875" customWidth="1"/>
    <col min="3" max="3" width="61.5546875" customWidth="1"/>
  </cols>
  <sheetData>
    <row r="1" spans="1:4" ht="21" x14ac:dyDescent="0.4">
      <c r="A1" s="3" t="s">
        <v>0</v>
      </c>
      <c r="B1" s="3"/>
      <c r="C1" s="3"/>
      <c r="D1" s="3"/>
    </row>
    <row r="2" spans="1:4" ht="21" x14ac:dyDescent="0.4">
      <c r="A2" s="98" t="s">
        <v>326</v>
      </c>
      <c r="B2" s="97"/>
      <c r="C2" s="112" t="s">
        <v>348</v>
      </c>
      <c r="D2" s="3"/>
    </row>
    <row r="4" spans="1:4" x14ac:dyDescent="0.3">
      <c r="A4" s="1" t="s">
        <v>1</v>
      </c>
      <c r="B4" s="1"/>
      <c r="C4" s="1"/>
      <c r="D4" s="1"/>
    </row>
    <row r="7" spans="1:4" x14ac:dyDescent="0.3">
      <c r="A7" s="4" t="s">
        <v>2</v>
      </c>
      <c r="B7" s="4"/>
      <c r="C7" s="4"/>
    </row>
    <row r="8" spans="1:4" ht="27.6" x14ac:dyDescent="0.3">
      <c r="A8" s="8" t="s">
        <v>3</v>
      </c>
      <c r="B8" s="8"/>
      <c r="C8" s="8"/>
      <c r="D8" s="2"/>
    </row>
    <row r="9" spans="1:4" x14ac:dyDescent="0.3">
      <c r="A9" s="9"/>
      <c r="B9" s="9" t="s">
        <v>7</v>
      </c>
      <c r="C9" s="9" t="s">
        <v>8</v>
      </c>
    </row>
    <row r="10" spans="1:4" ht="60.75" customHeight="1" x14ac:dyDescent="0.3">
      <c r="A10" s="9"/>
      <c r="B10" s="9"/>
      <c r="C10" s="109" t="s">
        <v>369</v>
      </c>
    </row>
    <row r="11" spans="1:4" x14ac:dyDescent="0.3">
      <c r="A11" s="9"/>
      <c r="B11" s="9" t="s">
        <v>9</v>
      </c>
      <c r="C11" s="9" t="s">
        <v>10</v>
      </c>
    </row>
    <row r="12" spans="1:4" ht="76.5" customHeight="1" x14ac:dyDescent="0.3">
      <c r="A12" s="9"/>
      <c r="B12" s="9"/>
      <c r="C12" s="109" t="s">
        <v>368</v>
      </c>
    </row>
    <row r="13" spans="1:4" x14ac:dyDescent="0.3">
      <c r="A13" s="9"/>
      <c r="B13" s="9" t="s">
        <v>11</v>
      </c>
      <c r="C13" s="9" t="s">
        <v>12</v>
      </c>
    </row>
    <row r="14" spans="1:4" ht="70.5" customHeight="1" x14ac:dyDescent="0.3">
      <c r="A14" s="9"/>
      <c r="B14" s="9"/>
      <c r="C14" s="109" t="s">
        <v>370</v>
      </c>
    </row>
    <row r="15" spans="1:4" x14ac:dyDescent="0.3">
      <c r="A15" s="9"/>
      <c r="B15" s="9" t="s">
        <v>13</v>
      </c>
      <c r="C15" s="9" t="s">
        <v>14</v>
      </c>
    </row>
    <row r="16" spans="1:4" ht="69.75" customHeight="1" x14ac:dyDescent="0.3">
      <c r="A16" s="9"/>
      <c r="B16" s="9"/>
      <c r="C16" s="109" t="s">
        <v>371</v>
      </c>
    </row>
    <row r="17" spans="1:4" x14ac:dyDescent="0.3">
      <c r="A17" s="9"/>
      <c r="B17" s="9" t="s">
        <v>15</v>
      </c>
      <c r="C17" s="9" t="s">
        <v>338</v>
      </c>
    </row>
    <row r="18" spans="1:4" ht="73.5" customHeight="1" x14ac:dyDescent="0.3">
      <c r="A18" s="9"/>
      <c r="B18" s="9"/>
      <c r="C18" s="109" t="s">
        <v>356</v>
      </c>
    </row>
    <row r="19" spans="1:4" ht="15.75" customHeight="1" x14ac:dyDescent="0.3">
      <c r="A19" s="9"/>
      <c r="B19" s="9"/>
      <c r="C19" s="10"/>
    </row>
    <row r="20" spans="1:4" x14ac:dyDescent="0.3">
      <c r="A20" s="6" t="s">
        <v>4</v>
      </c>
      <c r="B20" s="11"/>
      <c r="C20" s="11"/>
      <c r="D20" s="7"/>
    </row>
    <row r="21" spans="1:4" ht="41.4" x14ac:dyDescent="0.3">
      <c r="A21" s="8" t="s">
        <v>339</v>
      </c>
      <c r="B21" s="12"/>
      <c r="C21" s="12"/>
      <c r="D21" s="5"/>
    </row>
    <row r="22" spans="1:4" x14ac:dyDescent="0.3">
      <c r="A22" s="8"/>
      <c r="B22" s="12"/>
      <c r="C22" s="12"/>
      <c r="D22" s="5"/>
    </row>
    <row r="24" spans="1:4" x14ac:dyDescent="0.3">
      <c r="A24" s="9"/>
      <c r="B24" s="9"/>
      <c r="C24" s="13" t="s">
        <v>5</v>
      </c>
    </row>
    <row r="25" spans="1:4" ht="69" customHeight="1" x14ac:dyDescent="0.3">
      <c r="A25" s="9"/>
      <c r="B25" s="9"/>
      <c r="C25" s="109" t="s">
        <v>357</v>
      </c>
    </row>
    <row r="26" spans="1:4" ht="41.4" x14ac:dyDescent="0.3">
      <c r="A26" s="8" t="s">
        <v>340</v>
      </c>
      <c r="B26" s="8"/>
      <c r="C26" s="8"/>
      <c r="D26" s="2"/>
    </row>
    <row r="27" spans="1:4" x14ac:dyDescent="0.3">
      <c r="A27" s="9"/>
      <c r="B27" s="9"/>
      <c r="C27" s="13" t="s">
        <v>6</v>
      </c>
    </row>
    <row r="28" spans="1:4" x14ac:dyDescent="0.3">
      <c r="A28" s="9" t="s">
        <v>327</v>
      </c>
      <c r="B28" s="14"/>
      <c r="C28" s="99" t="str">
        <f>C2</f>
        <v>Yadkin Valley Economic Development District, Inc.</v>
      </c>
    </row>
    <row r="29" spans="1:4" ht="54.75" customHeight="1" x14ac:dyDescent="0.3">
      <c r="A29" s="9"/>
      <c r="B29" s="14">
        <v>1</v>
      </c>
      <c r="C29" s="109" t="s">
        <v>358</v>
      </c>
    </row>
    <row r="30" spans="1:4" x14ac:dyDescent="0.3">
      <c r="A30" s="9" t="s">
        <v>327</v>
      </c>
      <c r="B30" s="14"/>
      <c r="C30" s="99" t="str">
        <f>C2</f>
        <v>Yadkin Valley Economic Development District, Inc.</v>
      </c>
    </row>
    <row r="31" spans="1:4" ht="40.5" customHeight="1" x14ac:dyDescent="0.3">
      <c r="A31" s="9"/>
      <c r="B31" s="14">
        <v>2</v>
      </c>
      <c r="C31" s="109" t="s">
        <v>359</v>
      </c>
    </row>
    <row r="32" spans="1:4" x14ac:dyDescent="0.3">
      <c r="A32" s="9" t="s">
        <v>327</v>
      </c>
      <c r="B32" s="14"/>
      <c r="C32" s="99" t="str">
        <f>C2</f>
        <v>Yadkin Valley Economic Development District, Inc.</v>
      </c>
    </row>
    <row r="33" spans="1:4" ht="60.75" customHeight="1" x14ac:dyDescent="0.3">
      <c r="A33" s="9"/>
      <c r="B33" s="14">
        <v>3</v>
      </c>
      <c r="C33" s="109" t="s">
        <v>354</v>
      </c>
    </row>
    <row r="34" spans="1:4" x14ac:dyDescent="0.3">
      <c r="A34" s="9"/>
      <c r="B34" s="9"/>
      <c r="C34" s="10"/>
    </row>
    <row r="35" spans="1:4" x14ac:dyDescent="0.3">
      <c r="A35" s="4" t="s">
        <v>16</v>
      </c>
      <c r="B35" s="9"/>
      <c r="C35" s="9"/>
    </row>
    <row r="36" spans="1:4" ht="69" x14ac:dyDescent="0.3">
      <c r="A36" s="8" t="s">
        <v>17</v>
      </c>
      <c r="B36" s="8"/>
      <c r="C36" s="8"/>
      <c r="D36" s="2"/>
    </row>
    <row r="37" spans="1:4" x14ac:dyDescent="0.3">
      <c r="A37" s="9"/>
      <c r="B37" s="9" t="s">
        <v>7</v>
      </c>
      <c r="C37" s="9" t="s">
        <v>18</v>
      </c>
    </row>
    <row r="38" spans="1:4" ht="29.25" customHeight="1" x14ac:dyDescent="0.3">
      <c r="A38" s="9"/>
      <c r="B38" s="9"/>
      <c r="C38" s="111" t="str">
        <f>C2</f>
        <v>Yadkin Valley Economic Development District, Inc.</v>
      </c>
    </row>
    <row r="39" spans="1:4" x14ac:dyDescent="0.3">
      <c r="A39" s="9"/>
      <c r="B39" s="9" t="s">
        <v>9</v>
      </c>
      <c r="C39" s="9" t="s">
        <v>19</v>
      </c>
    </row>
    <row r="40" spans="1:4" x14ac:dyDescent="0.3">
      <c r="A40" s="9"/>
      <c r="B40" s="9"/>
      <c r="C40" s="109" t="s">
        <v>366</v>
      </c>
    </row>
    <row r="41" spans="1:4" x14ac:dyDescent="0.3">
      <c r="A41" s="9"/>
      <c r="B41" s="9" t="s">
        <v>11</v>
      </c>
      <c r="C41" s="9" t="s">
        <v>20</v>
      </c>
    </row>
    <row r="42" spans="1:4" x14ac:dyDescent="0.3">
      <c r="A42" s="9"/>
      <c r="B42" s="9"/>
      <c r="C42" s="109" t="s">
        <v>367</v>
      </c>
    </row>
    <row r="43" spans="1:4" x14ac:dyDescent="0.3">
      <c r="A43" s="9"/>
      <c r="B43" s="9" t="s">
        <v>13</v>
      </c>
      <c r="C43" s="9" t="s">
        <v>337</v>
      </c>
    </row>
    <row r="44" spans="1:4" ht="31.5" customHeight="1" x14ac:dyDescent="0.3">
      <c r="A44" s="9"/>
      <c r="B44" s="9"/>
      <c r="C44" s="109" t="s">
        <v>355</v>
      </c>
    </row>
    <row r="45" spans="1:4" x14ac:dyDescent="0.3">
      <c r="A45" s="9"/>
      <c r="B45" s="9" t="s">
        <v>15</v>
      </c>
      <c r="C45" s="9" t="s">
        <v>21</v>
      </c>
    </row>
    <row r="46" spans="1:4" ht="40.5" customHeight="1" x14ac:dyDescent="0.3">
      <c r="A46" s="9"/>
      <c r="B46" s="9"/>
      <c r="C46" s="109" t="s">
        <v>352</v>
      </c>
    </row>
    <row r="47" spans="1:4" ht="29.25" customHeight="1" x14ac:dyDescent="0.3">
      <c r="A47" s="9"/>
      <c r="B47" s="9"/>
      <c r="C47" s="102"/>
    </row>
    <row r="48" spans="1:4" x14ac:dyDescent="0.3">
      <c r="A48" s="9"/>
      <c r="B48" s="9" t="s">
        <v>22</v>
      </c>
      <c r="C48" s="9" t="s">
        <v>23</v>
      </c>
    </row>
    <row r="49" spans="1:4" ht="57.75" customHeight="1" x14ac:dyDescent="0.3">
      <c r="A49" s="9"/>
      <c r="B49" s="9"/>
      <c r="C49" s="109" t="s">
        <v>372</v>
      </c>
    </row>
    <row r="50" spans="1:4" x14ac:dyDescent="0.3">
      <c r="A50" s="9"/>
      <c r="B50" s="9" t="s">
        <v>24</v>
      </c>
      <c r="C50" s="9" t="s">
        <v>25</v>
      </c>
    </row>
    <row r="51" spans="1:4" ht="30.75" customHeight="1" x14ac:dyDescent="0.3">
      <c r="A51" s="9"/>
      <c r="B51" s="9"/>
      <c r="C51" s="109" t="s">
        <v>360</v>
      </c>
    </row>
    <row r="52" spans="1:4" x14ac:dyDescent="0.3">
      <c r="A52" s="9"/>
      <c r="B52" s="9" t="s">
        <v>26</v>
      </c>
      <c r="C52" s="9" t="s">
        <v>12</v>
      </c>
    </row>
    <row r="53" spans="1:4" ht="58.5" customHeight="1" x14ac:dyDescent="0.3">
      <c r="A53" s="9"/>
      <c r="B53" s="9"/>
      <c r="C53" s="109" t="s">
        <v>353</v>
      </c>
    </row>
    <row r="54" spans="1:4" x14ac:dyDescent="0.3">
      <c r="A54" s="9"/>
      <c r="B54" s="9"/>
      <c r="C54" s="9"/>
    </row>
    <row r="55" spans="1:4" x14ac:dyDescent="0.3">
      <c r="A55" s="4" t="s">
        <v>328</v>
      </c>
      <c r="B55" s="9"/>
      <c r="C55" s="9"/>
    </row>
    <row r="56" spans="1:4" ht="27.6" x14ac:dyDescent="0.3">
      <c r="A56" s="8" t="s">
        <v>30</v>
      </c>
      <c r="B56" s="8"/>
      <c r="C56" s="8"/>
      <c r="D56" s="2"/>
    </row>
    <row r="57" spans="1:4" x14ac:dyDescent="0.3">
      <c r="A57" s="9" t="s">
        <v>327</v>
      </c>
      <c r="B57" s="14"/>
      <c r="C57" s="99" t="str">
        <f>C2</f>
        <v>Yadkin Valley Economic Development District, Inc.</v>
      </c>
      <c r="D57" s="2"/>
    </row>
    <row r="58" spans="1:4" x14ac:dyDescent="0.3">
      <c r="A58" s="9"/>
      <c r="B58" s="9" t="s">
        <v>27</v>
      </c>
      <c r="C58" s="9" t="s">
        <v>28</v>
      </c>
    </row>
    <row r="59" spans="1:4" ht="32.25" customHeight="1" x14ac:dyDescent="0.3">
      <c r="A59" s="9"/>
      <c r="B59" s="9"/>
      <c r="C59" s="109" t="s">
        <v>365</v>
      </c>
    </row>
    <row r="60" spans="1:4" x14ac:dyDescent="0.3">
      <c r="B60" s="9" t="s">
        <v>9</v>
      </c>
      <c r="C60" s="9" t="s">
        <v>12</v>
      </c>
    </row>
    <row r="61" spans="1:4" ht="40.5" customHeight="1" x14ac:dyDescent="0.3">
      <c r="B61" s="9"/>
      <c r="C61" s="110" t="s">
        <v>346</v>
      </c>
    </row>
    <row r="62" spans="1:4" x14ac:dyDescent="0.3">
      <c r="B62" s="9" t="s">
        <v>11</v>
      </c>
      <c r="C62" s="9" t="s">
        <v>23</v>
      </c>
    </row>
    <row r="63" spans="1:4" ht="36" customHeight="1" x14ac:dyDescent="0.3">
      <c r="B63" s="9"/>
      <c r="C63" s="109" t="s">
        <v>346</v>
      </c>
    </row>
    <row r="64" spans="1:4" x14ac:dyDescent="0.3">
      <c r="B64" s="9" t="s">
        <v>13</v>
      </c>
      <c r="C64" s="9" t="s">
        <v>25</v>
      </c>
    </row>
    <row r="65" spans="1:4" ht="40.5" customHeight="1" x14ac:dyDescent="0.3">
      <c r="C65" s="109" t="s">
        <v>346</v>
      </c>
    </row>
    <row r="66" spans="1:4" ht="27.6" x14ac:dyDescent="0.3">
      <c r="A66" s="8" t="s">
        <v>29</v>
      </c>
      <c r="B66" s="8"/>
      <c r="C66" s="8"/>
      <c r="D66" s="1"/>
    </row>
    <row r="67" spans="1:4" x14ac:dyDescent="0.3">
      <c r="A67" s="9" t="s">
        <v>327</v>
      </c>
      <c r="B67" s="14"/>
      <c r="C67" s="99" t="str">
        <f>C2</f>
        <v>Yadkin Valley Economic Development District, Inc.</v>
      </c>
      <c r="D67" s="1"/>
    </row>
    <row r="68" spans="1:4" x14ac:dyDescent="0.3">
      <c r="A68" s="9"/>
      <c r="B68" s="9" t="s">
        <v>27</v>
      </c>
      <c r="C68" s="9" t="s">
        <v>28</v>
      </c>
    </row>
    <row r="69" spans="1:4" ht="54.75" customHeight="1" x14ac:dyDescent="0.3">
      <c r="A69" s="9"/>
      <c r="B69" s="9"/>
      <c r="C69" s="109" t="s">
        <v>361</v>
      </c>
    </row>
    <row r="70" spans="1:4" x14ac:dyDescent="0.3">
      <c r="B70" s="9" t="s">
        <v>9</v>
      </c>
      <c r="C70" s="9" t="s">
        <v>12</v>
      </c>
    </row>
    <row r="71" spans="1:4" ht="39.75" customHeight="1" x14ac:dyDescent="0.3">
      <c r="B71" s="9"/>
      <c r="C71" s="110" t="s">
        <v>362</v>
      </c>
    </row>
    <row r="72" spans="1:4" ht="39.75" customHeight="1" x14ac:dyDescent="0.3">
      <c r="B72" s="9"/>
      <c r="C72" s="103"/>
    </row>
    <row r="73" spans="1:4" x14ac:dyDescent="0.3">
      <c r="B73" s="9" t="s">
        <v>11</v>
      </c>
      <c r="C73" s="9" t="s">
        <v>23</v>
      </c>
    </row>
    <row r="74" spans="1:4" ht="39" customHeight="1" x14ac:dyDescent="0.3">
      <c r="B74" s="9"/>
      <c r="C74" s="109" t="s">
        <v>363</v>
      </c>
    </row>
    <row r="75" spans="1:4" x14ac:dyDescent="0.3">
      <c r="B75" s="9" t="s">
        <v>13</v>
      </c>
      <c r="C75" s="9" t="s">
        <v>25</v>
      </c>
    </row>
    <row r="76" spans="1:4" ht="61.5" customHeight="1" x14ac:dyDescent="0.3">
      <c r="C76" s="108" t="s">
        <v>364</v>
      </c>
    </row>
  </sheetData>
  <sheetProtection password="E8D0" sheet="1" objects="1" scenarios="1"/>
  <pageMargins left="0.7" right="0.7" top="1.0532407407407407" bottom="0.75" header="0.3" footer="0.3"/>
  <pageSetup orientation="portrait" r:id="rId1"/>
  <headerFooter>
    <oddFooter>&amp;LSection D&amp;CFY 2015 CSBG IS FORMS&amp;RPage &amp;P of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7"/>
  <sheetViews>
    <sheetView topLeftCell="A13" zoomScaleNormal="100" workbookViewId="0">
      <selection activeCell="D8" sqref="D8"/>
    </sheetView>
  </sheetViews>
  <sheetFormatPr defaultRowHeight="14.4" x14ac:dyDescent="0.3"/>
  <cols>
    <col min="2" max="2" width="7.44140625" customWidth="1"/>
    <col min="3" max="3" width="25.33203125" customWidth="1"/>
    <col min="4" max="4" width="23" customWidth="1"/>
    <col min="5" max="5" width="14.5546875" customWidth="1"/>
  </cols>
  <sheetData>
    <row r="1" spans="1:6" ht="21" x14ac:dyDescent="0.4">
      <c r="A1" s="1"/>
      <c r="B1" s="3" t="s">
        <v>31</v>
      </c>
      <c r="C1" s="3"/>
      <c r="D1" s="3"/>
      <c r="E1" s="3"/>
      <c r="F1" s="3"/>
    </row>
    <row r="2" spans="1:6" x14ac:dyDescent="0.3">
      <c r="C2" s="9"/>
      <c r="D2" s="9"/>
      <c r="E2" s="9"/>
    </row>
    <row r="3" spans="1:6" ht="38.25" customHeight="1" x14ac:dyDescent="0.3">
      <c r="A3" s="21" t="s">
        <v>32</v>
      </c>
      <c r="C3" s="145" t="str">
        <f>SectionD!C2</f>
        <v>Yadkin Valley Economic Development District, Inc.</v>
      </c>
      <c r="D3" s="146"/>
      <c r="E3" s="146"/>
      <c r="F3" s="147"/>
    </row>
    <row r="4" spans="1:6" x14ac:dyDescent="0.3">
      <c r="C4" s="9"/>
      <c r="D4" s="9"/>
      <c r="E4" s="9"/>
    </row>
    <row r="5" spans="1:6" x14ac:dyDescent="0.3">
      <c r="B5" s="18" t="s">
        <v>341</v>
      </c>
      <c r="C5" s="18"/>
      <c r="D5" s="9"/>
      <c r="E5" s="9"/>
    </row>
    <row r="6" spans="1:6" x14ac:dyDescent="0.3">
      <c r="C6" s="9"/>
      <c r="D6" s="9"/>
      <c r="E6" s="9"/>
    </row>
    <row r="7" spans="1:6" ht="24.75" customHeight="1" x14ac:dyDescent="0.3">
      <c r="C7" s="22" t="s">
        <v>33</v>
      </c>
      <c r="D7" s="22" t="s">
        <v>34</v>
      </c>
      <c r="E7" s="9"/>
    </row>
    <row r="8" spans="1:6" ht="32.25" customHeight="1" x14ac:dyDescent="0.3">
      <c r="C8" s="15" t="s">
        <v>35</v>
      </c>
      <c r="D8" s="106"/>
      <c r="E8" s="9"/>
    </row>
    <row r="9" spans="1:6" ht="32.25" customHeight="1" x14ac:dyDescent="0.3">
      <c r="C9" s="15" t="s">
        <v>36</v>
      </c>
      <c r="D9" s="106"/>
      <c r="E9" s="9"/>
    </row>
    <row r="10" spans="1:6" ht="32.25" customHeight="1" x14ac:dyDescent="0.3">
      <c r="C10" s="15" t="s">
        <v>37</v>
      </c>
      <c r="D10" s="106"/>
      <c r="E10" s="9"/>
    </row>
    <row r="11" spans="1:6" ht="32.25" customHeight="1" x14ac:dyDescent="0.3">
      <c r="C11" s="15" t="s">
        <v>38</v>
      </c>
      <c r="D11" s="106"/>
      <c r="E11" s="9"/>
    </row>
    <row r="12" spans="1:6" ht="32.25" customHeight="1" x14ac:dyDescent="0.3">
      <c r="C12" s="15" t="s">
        <v>39</v>
      </c>
      <c r="D12" s="106"/>
      <c r="E12" s="9"/>
    </row>
    <row r="13" spans="1:6" ht="32.25" customHeight="1" x14ac:dyDescent="0.3">
      <c r="C13" s="15" t="s">
        <v>40</v>
      </c>
      <c r="D13" s="106"/>
      <c r="E13" s="9"/>
    </row>
    <row r="14" spans="1:6" ht="32.25" customHeight="1" x14ac:dyDescent="0.3">
      <c r="C14" s="15" t="s">
        <v>41</v>
      </c>
      <c r="D14" s="106"/>
      <c r="E14" s="9"/>
    </row>
    <row r="15" spans="1:6" ht="32.25" customHeight="1" x14ac:dyDescent="0.3">
      <c r="C15" s="15" t="s">
        <v>42</v>
      </c>
      <c r="D15" s="106">
        <v>436047</v>
      </c>
      <c r="E15" s="9"/>
    </row>
    <row r="16" spans="1:6" ht="32.25" customHeight="1" x14ac:dyDescent="0.3">
      <c r="C16" s="15" t="s">
        <v>43</v>
      </c>
      <c r="D16" s="106"/>
      <c r="E16" s="9"/>
    </row>
    <row r="17" spans="2:5" ht="32.25" customHeight="1" x14ac:dyDescent="0.3">
      <c r="C17" s="15" t="s">
        <v>44</v>
      </c>
      <c r="D17" s="106"/>
      <c r="E17" s="9"/>
    </row>
    <row r="18" spans="2:5" ht="32.25" customHeight="1" x14ac:dyDescent="0.3">
      <c r="C18" s="16" t="s">
        <v>45</v>
      </c>
      <c r="D18" s="17">
        <f>SUM(D8:D17)</f>
        <v>436047</v>
      </c>
      <c r="E18" s="9"/>
    </row>
    <row r="19" spans="2:5" ht="15" thickBot="1" x14ac:dyDescent="0.35">
      <c r="C19" s="9"/>
      <c r="D19" s="9"/>
      <c r="E19" s="9"/>
    </row>
    <row r="20" spans="2:5" ht="15" thickBot="1" x14ac:dyDescent="0.35">
      <c r="B20" s="18" t="s">
        <v>48</v>
      </c>
      <c r="C20" s="18"/>
      <c r="D20" s="107">
        <v>18503</v>
      </c>
      <c r="E20" s="18" t="s">
        <v>46</v>
      </c>
    </row>
    <row r="21" spans="2:5" ht="25.5" customHeight="1" x14ac:dyDescent="0.3">
      <c r="C21" s="9"/>
      <c r="D21" s="19" t="s">
        <v>47</v>
      </c>
      <c r="E21" s="8"/>
    </row>
    <row r="22" spans="2:5" x14ac:dyDescent="0.3">
      <c r="C22" s="9"/>
      <c r="D22" s="9"/>
      <c r="E22" s="9"/>
    </row>
    <row r="23" spans="2:5" x14ac:dyDescent="0.3">
      <c r="B23" s="18" t="s">
        <v>342</v>
      </c>
      <c r="C23" s="18"/>
      <c r="D23" s="9"/>
      <c r="E23" s="9"/>
    </row>
    <row r="24" spans="2:5" x14ac:dyDescent="0.3">
      <c r="C24" s="9"/>
      <c r="D24" s="9"/>
      <c r="E24" s="9"/>
    </row>
    <row r="25" spans="2:5" ht="25.5" customHeight="1" x14ac:dyDescent="0.3">
      <c r="C25" s="22" t="s">
        <v>49</v>
      </c>
      <c r="D25" s="22" t="s">
        <v>34</v>
      </c>
      <c r="E25" s="9"/>
    </row>
    <row r="26" spans="2:5" ht="27.6" x14ac:dyDescent="0.3">
      <c r="C26" s="20" t="s">
        <v>50</v>
      </c>
      <c r="D26" s="106"/>
      <c r="E26" s="9"/>
    </row>
    <row r="27" spans="2:5" ht="27.6" x14ac:dyDescent="0.3">
      <c r="C27" s="20" t="s">
        <v>51</v>
      </c>
      <c r="D27" s="106"/>
    </row>
  </sheetData>
  <sheetProtection password="E8D0" sheet="1" objects="1" scenarios="1"/>
  <mergeCells count="1">
    <mergeCell ref="C3:F3"/>
  </mergeCells>
  <pageMargins left="0.7" right="0.7" top="0.75" bottom="0.75" header="0.3" footer="0.3"/>
  <pageSetup orientation="portrait" r:id="rId1"/>
  <headerFooter>
    <oddFooter>&amp;LSection E&amp;CFY 2015 CSBG IS FORMS</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zoomScaleNormal="100" workbookViewId="0">
      <selection activeCell="D19" sqref="D19"/>
    </sheetView>
  </sheetViews>
  <sheetFormatPr defaultRowHeight="14.4" x14ac:dyDescent="0.3"/>
  <cols>
    <col min="1" max="3" width="3.88671875" customWidth="1"/>
    <col min="4" max="4" width="27.33203125" customWidth="1"/>
    <col min="5" max="5" width="4.6640625" customWidth="1"/>
    <col min="6" max="6" width="11" customWidth="1"/>
    <col min="7" max="7" width="12.109375" customWidth="1"/>
    <col min="8" max="8" width="4.6640625" style="24" customWidth="1"/>
    <col min="9" max="9" width="17.44140625" customWidth="1"/>
  </cols>
  <sheetData>
    <row r="1" spans="1:12" ht="15.75" customHeight="1" x14ac:dyDescent="0.3">
      <c r="A1" s="26" t="s">
        <v>52</v>
      </c>
      <c r="B1" s="14"/>
      <c r="C1" s="9"/>
      <c r="D1" s="9"/>
      <c r="E1" s="9"/>
      <c r="F1" s="105" t="s">
        <v>78</v>
      </c>
      <c r="G1" s="148" t="str">
        <f>SectionD!C2</f>
        <v>Yadkin Valley Economic Development District, Inc.</v>
      </c>
      <c r="H1" s="149"/>
      <c r="I1" s="150"/>
      <c r="J1" s="9"/>
      <c r="K1" s="9"/>
      <c r="L1" s="9"/>
    </row>
    <row r="2" spans="1:12" ht="15.75" customHeight="1" x14ac:dyDescent="0.3">
      <c r="A2" s="28" t="s">
        <v>343</v>
      </c>
      <c r="B2" s="9"/>
      <c r="C2" s="9"/>
      <c r="D2" s="9"/>
      <c r="E2" s="9"/>
      <c r="F2" s="9"/>
      <c r="G2" s="9"/>
      <c r="H2" s="25" t="s">
        <v>79</v>
      </c>
      <c r="I2" s="114">
        <v>436047</v>
      </c>
      <c r="J2" s="9"/>
      <c r="K2" s="9"/>
      <c r="L2" s="9"/>
    </row>
    <row r="3" spans="1:12" s="132" customFormat="1" ht="15.6" x14ac:dyDescent="0.3">
      <c r="A3" s="127"/>
      <c r="B3" s="127"/>
      <c r="C3" s="128" t="s">
        <v>53</v>
      </c>
      <c r="D3" s="129"/>
      <c r="E3" s="129"/>
      <c r="F3" s="129"/>
      <c r="G3" s="129"/>
      <c r="H3" s="130"/>
      <c r="I3" s="131"/>
      <c r="J3" s="127"/>
      <c r="K3" s="127"/>
      <c r="L3" s="127"/>
    </row>
    <row r="4" spans="1:12" x14ac:dyDescent="0.3">
      <c r="A4" s="28" t="s">
        <v>54</v>
      </c>
      <c r="B4" s="9"/>
      <c r="C4" s="9"/>
      <c r="D4" s="9"/>
      <c r="E4" s="9"/>
      <c r="F4" s="9"/>
      <c r="G4" s="9"/>
      <c r="H4" s="25" t="s">
        <v>80</v>
      </c>
      <c r="I4" s="114" t="s">
        <v>346</v>
      </c>
      <c r="J4" s="9"/>
      <c r="K4" s="9"/>
      <c r="L4" s="9"/>
    </row>
    <row r="5" spans="1:12" s="132" customFormat="1" x14ac:dyDescent="0.3">
      <c r="A5" s="133" t="s">
        <v>55</v>
      </c>
      <c r="B5" s="127"/>
      <c r="C5" s="127"/>
      <c r="D5" s="127"/>
      <c r="E5" s="127"/>
      <c r="F5" s="127"/>
      <c r="G5" s="127"/>
      <c r="H5" s="134"/>
      <c r="I5" s="135"/>
      <c r="J5" s="127"/>
      <c r="K5" s="127"/>
      <c r="L5" s="127"/>
    </row>
    <row r="6" spans="1:12" ht="12.9" customHeight="1" x14ac:dyDescent="0.3">
      <c r="A6" s="9"/>
      <c r="B6" s="39" t="s">
        <v>56</v>
      </c>
      <c r="C6" s="39"/>
      <c r="D6" s="39" t="s">
        <v>57</v>
      </c>
      <c r="E6" s="39"/>
      <c r="F6" s="39"/>
      <c r="G6" s="39"/>
      <c r="H6" s="40" t="s">
        <v>77</v>
      </c>
      <c r="I6" s="115"/>
      <c r="J6" s="9"/>
      <c r="K6" s="9"/>
      <c r="L6" s="9"/>
    </row>
    <row r="7" spans="1:12" ht="12.9" customHeight="1" x14ac:dyDescent="0.3">
      <c r="A7" s="9"/>
      <c r="B7" s="39" t="s">
        <v>58</v>
      </c>
      <c r="C7" s="39"/>
      <c r="D7" s="39" t="s">
        <v>62</v>
      </c>
      <c r="E7" s="39"/>
      <c r="F7" s="39"/>
      <c r="G7" s="39"/>
      <c r="H7" s="40" t="s">
        <v>81</v>
      </c>
      <c r="I7" s="115">
        <v>473693</v>
      </c>
      <c r="J7" s="9"/>
      <c r="K7" s="9"/>
      <c r="L7" s="9"/>
    </row>
    <row r="8" spans="1:12" ht="12.9" customHeight="1" x14ac:dyDescent="0.3">
      <c r="A8" s="9"/>
      <c r="B8" s="39" t="s">
        <v>60</v>
      </c>
      <c r="C8" s="39"/>
      <c r="D8" s="39" t="s">
        <v>59</v>
      </c>
      <c r="E8" s="39"/>
      <c r="F8" s="39"/>
      <c r="G8" s="39"/>
      <c r="H8" s="40" t="s">
        <v>82</v>
      </c>
      <c r="I8" s="115">
        <v>2863832</v>
      </c>
      <c r="J8" s="9"/>
      <c r="K8" s="9"/>
      <c r="L8" s="9"/>
    </row>
    <row r="9" spans="1:12" ht="12.9" customHeight="1" x14ac:dyDescent="0.3">
      <c r="A9" s="9"/>
      <c r="B9" s="39" t="s">
        <v>63</v>
      </c>
      <c r="C9" s="39"/>
      <c r="D9" s="39" t="s">
        <v>61</v>
      </c>
      <c r="E9" s="39"/>
      <c r="F9" s="39"/>
      <c r="G9" s="39"/>
      <c r="H9" s="40" t="s">
        <v>83</v>
      </c>
      <c r="I9" s="115"/>
      <c r="J9" s="9"/>
      <c r="K9" s="9"/>
      <c r="L9" s="9"/>
    </row>
    <row r="10" spans="1:12" ht="12.9" customHeight="1" x14ac:dyDescent="0.3">
      <c r="A10" s="9"/>
      <c r="B10" s="39" t="s">
        <v>70</v>
      </c>
      <c r="C10" s="39"/>
      <c r="D10" s="39" t="s">
        <v>64</v>
      </c>
      <c r="E10" s="39"/>
      <c r="F10" s="39"/>
      <c r="G10" s="39"/>
      <c r="H10" s="40" t="s">
        <v>84</v>
      </c>
      <c r="I10" s="115">
        <v>48813</v>
      </c>
      <c r="J10" s="9"/>
      <c r="K10" s="9"/>
      <c r="L10" s="9"/>
    </row>
    <row r="11" spans="1:12" ht="12.9" customHeight="1" x14ac:dyDescent="0.3">
      <c r="A11" s="9"/>
      <c r="B11" s="39" t="s">
        <v>71</v>
      </c>
      <c r="C11" s="39"/>
      <c r="D11" s="39" t="s">
        <v>65</v>
      </c>
      <c r="E11" s="39"/>
      <c r="F11" s="39"/>
      <c r="G11" s="39"/>
      <c r="H11" s="40" t="s">
        <v>85</v>
      </c>
      <c r="I11" s="115"/>
      <c r="J11" s="9"/>
      <c r="K11" s="9"/>
      <c r="L11" s="9"/>
    </row>
    <row r="12" spans="1:12" ht="12.9" customHeight="1" x14ac:dyDescent="0.3">
      <c r="A12" s="9"/>
      <c r="B12" s="39" t="s">
        <v>72</v>
      </c>
      <c r="C12" s="39"/>
      <c r="D12" s="39" t="s">
        <v>66</v>
      </c>
      <c r="E12" s="39"/>
      <c r="F12" s="39"/>
      <c r="G12" s="39"/>
      <c r="H12" s="40" t="s">
        <v>86</v>
      </c>
      <c r="I12" s="115"/>
      <c r="J12" s="9"/>
      <c r="K12" s="9"/>
      <c r="L12" s="9"/>
    </row>
    <row r="13" spans="1:12" ht="12.9" customHeight="1" x14ac:dyDescent="0.3">
      <c r="A13" s="9"/>
      <c r="B13" s="39" t="s">
        <v>73</v>
      </c>
      <c r="C13" s="39"/>
      <c r="D13" s="39" t="s">
        <v>67</v>
      </c>
      <c r="E13" s="39"/>
      <c r="F13" s="39"/>
      <c r="G13" s="39"/>
      <c r="H13" s="40" t="s">
        <v>87</v>
      </c>
      <c r="I13" s="115"/>
      <c r="J13" s="9"/>
      <c r="K13" s="9"/>
      <c r="L13" s="9"/>
    </row>
    <row r="14" spans="1:12" ht="12.9" customHeight="1" x14ac:dyDescent="0.3">
      <c r="A14" s="9"/>
      <c r="B14" s="39" t="s">
        <v>27</v>
      </c>
      <c r="C14" s="39"/>
      <c r="D14" s="39" t="s">
        <v>68</v>
      </c>
      <c r="E14" s="39"/>
      <c r="F14" s="39"/>
      <c r="G14" s="39"/>
      <c r="H14" s="40" t="s">
        <v>88</v>
      </c>
      <c r="I14" s="115"/>
      <c r="J14" s="9"/>
      <c r="K14" s="9"/>
      <c r="L14" s="9"/>
    </row>
    <row r="15" spans="1:12" ht="12.9" customHeight="1" x14ac:dyDescent="0.3">
      <c r="A15" s="9"/>
      <c r="B15" s="39" t="s">
        <v>74</v>
      </c>
      <c r="C15" s="39"/>
      <c r="D15" s="39" t="s">
        <v>69</v>
      </c>
      <c r="E15" s="39"/>
      <c r="F15" s="39"/>
      <c r="G15" s="39"/>
      <c r="H15" s="40" t="s">
        <v>89</v>
      </c>
      <c r="I15" s="115"/>
      <c r="J15" s="9"/>
      <c r="K15" s="9"/>
      <c r="L15" s="9"/>
    </row>
    <row r="16" spans="1:12" x14ac:dyDescent="0.3">
      <c r="A16" s="9"/>
      <c r="B16" s="39" t="s">
        <v>75</v>
      </c>
      <c r="C16" s="39"/>
      <c r="D16" s="41" t="s">
        <v>76</v>
      </c>
      <c r="E16" s="124"/>
      <c r="F16" s="124"/>
      <c r="G16" s="124"/>
      <c r="H16" s="125"/>
      <c r="I16" s="126"/>
      <c r="J16" s="9"/>
      <c r="K16" s="9"/>
      <c r="L16" s="9"/>
    </row>
    <row r="17" spans="1:12" ht="12.75" customHeight="1" x14ac:dyDescent="0.3">
      <c r="A17" s="9"/>
      <c r="B17" s="39"/>
      <c r="C17" s="39" t="s">
        <v>27</v>
      </c>
      <c r="D17" s="113" t="s">
        <v>373</v>
      </c>
      <c r="E17" s="39"/>
      <c r="F17" s="39" t="s">
        <v>90</v>
      </c>
      <c r="G17" s="113" t="s">
        <v>349</v>
      </c>
      <c r="H17" s="40" t="s">
        <v>91</v>
      </c>
      <c r="I17" s="115">
        <v>56864</v>
      </c>
      <c r="J17" s="9"/>
      <c r="K17" s="9"/>
      <c r="L17" s="9"/>
    </row>
    <row r="18" spans="1:12" ht="11.25" customHeight="1" x14ac:dyDescent="0.3">
      <c r="A18" s="9"/>
      <c r="B18" s="39"/>
      <c r="C18" s="39" t="s">
        <v>9</v>
      </c>
      <c r="D18" s="113" t="s">
        <v>374</v>
      </c>
      <c r="E18" s="39"/>
      <c r="F18" s="39" t="s">
        <v>90</v>
      </c>
      <c r="G18" s="113">
        <v>94.001999999999995</v>
      </c>
      <c r="H18" s="40" t="s">
        <v>92</v>
      </c>
      <c r="I18" s="115">
        <v>45270</v>
      </c>
      <c r="J18" s="9"/>
      <c r="K18" s="9"/>
      <c r="L18" s="9"/>
    </row>
    <row r="19" spans="1:12" ht="10.5" customHeight="1" x14ac:dyDescent="0.3">
      <c r="A19" s="9"/>
      <c r="B19" s="39"/>
      <c r="C19" s="39" t="s">
        <v>11</v>
      </c>
      <c r="D19" s="113"/>
      <c r="E19" s="39"/>
      <c r="F19" s="39" t="s">
        <v>90</v>
      </c>
      <c r="G19" s="113"/>
      <c r="H19" s="40" t="s">
        <v>93</v>
      </c>
      <c r="I19" s="115"/>
      <c r="J19" s="9"/>
      <c r="K19" s="9"/>
      <c r="L19" s="9"/>
    </row>
    <row r="20" spans="1:12" ht="10.5" customHeight="1" x14ac:dyDescent="0.3">
      <c r="A20" s="9"/>
      <c r="B20" s="39"/>
      <c r="C20" s="39" t="s">
        <v>13</v>
      </c>
      <c r="D20" s="113"/>
      <c r="E20" s="39"/>
      <c r="F20" s="39" t="s">
        <v>90</v>
      </c>
      <c r="G20" s="113"/>
      <c r="H20" s="40" t="s">
        <v>329</v>
      </c>
      <c r="I20" s="115"/>
      <c r="J20" s="9"/>
      <c r="K20" s="9"/>
      <c r="L20" s="9"/>
    </row>
    <row r="21" spans="1:12" ht="11.25" customHeight="1" x14ac:dyDescent="0.3">
      <c r="A21" s="9"/>
      <c r="B21" s="39"/>
      <c r="C21" s="39"/>
      <c r="D21" s="39"/>
      <c r="E21" s="39"/>
      <c r="F21" s="39" t="s">
        <v>94</v>
      </c>
      <c r="G21" s="39"/>
      <c r="H21" s="40" t="s">
        <v>95</v>
      </c>
      <c r="I21" s="42">
        <f>SUM(I17:I20)</f>
        <v>102134</v>
      </c>
      <c r="J21" s="9"/>
      <c r="K21" s="9"/>
      <c r="L21" s="9"/>
    </row>
    <row r="22" spans="1:12" x14ac:dyDescent="0.3">
      <c r="A22" s="28" t="s">
        <v>96</v>
      </c>
      <c r="B22" s="9"/>
      <c r="C22" s="9"/>
      <c r="D22" s="9"/>
      <c r="E22" s="9"/>
      <c r="F22" s="9"/>
      <c r="G22" s="9"/>
      <c r="H22" s="23"/>
      <c r="I22" s="29"/>
      <c r="J22" s="9"/>
      <c r="K22" s="9"/>
      <c r="L22" s="9"/>
    </row>
    <row r="23" spans="1:12" ht="12.9" customHeight="1" x14ac:dyDescent="0.3">
      <c r="A23" s="9"/>
      <c r="B23" s="39" t="s">
        <v>56</v>
      </c>
      <c r="C23" s="39"/>
      <c r="D23" s="39" t="s">
        <v>97</v>
      </c>
      <c r="E23" s="39"/>
      <c r="F23" s="39"/>
      <c r="G23" s="39"/>
      <c r="H23" s="40" t="s">
        <v>100</v>
      </c>
      <c r="I23" s="115"/>
      <c r="J23" s="9"/>
      <c r="K23" s="9"/>
      <c r="L23" s="9"/>
    </row>
    <row r="24" spans="1:12" ht="12.9" customHeight="1" x14ac:dyDescent="0.3">
      <c r="A24" s="9"/>
      <c r="B24" s="39" t="s">
        <v>58</v>
      </c>
      <c r="C24" s="39"/>
      <c r="D24" s="39" t="s">
        <v>98</v>
      </c>
      <c r="E24" s="39"/>
      <c r="F24" s="39"/>
      <c r="G24" s="39"/>
      <c r="H24" s="40" t="s">
        <v>101</v>
      </c>
      <c r="I24" s="115"/>
      <c r="J24" s="9"/>
      <c r="K24" s="9"/>
      <c r="L24" s="9"/>
    </row>
    <row r="25" spans="1:12" ht="12.9" customHeight="1" x14ac:dyDescent="0.3">
      <c r="A25" s="9"/>
      <c r="B25" s="39" t="s">
        <v>60</v>
      </c>
      <c r="C25" s="39"/>
      <c r="D25" s="39" t="s">
        <v>99</v>
      </c>
      <c r="E25" s="39"/>
      <c r="F25" s="39"/>
      <c r="G25" s="39"/>
      <c r="H25" s="40" t="s">
        <v>102</v>
      </c>
      <c r="I25" s="115">
        <v>285884</v>
      </c>
      <c r="J25" s="9"/>
      <c r="K25" s="9"/>
      <c r="L25" s="9"/>
    </row>
    <row r="26" spans="1:12" s="132" customFormat="1" x14ac:dyDescent="0.3">
      <c r="A26" s="133" t="s">
        <v>103</v>
      </c>
      <c r="B26" s="127"/>
      <c r="C26" s="127"/>
      <c r="D26" s="127"/>
      <c r="E26" s="127"/>
      <c r="F26" s="127"/>
      <c r="G26" s="127"/>
      <c r="H26" s="134"/>
      <c r="I26" s="136"/>
      <c r="J26" s="127"/>
      <c r="K26" s="127"/>
      <c r="L26" s="127"/>
    </row>
    <row r="27" spans="1:12" ht="12.9" customHeight="1" x14ac:dyDescent="0.3">
      <c r="A27" s="9"/>
      <c r="B27" s="39" t="s">
        <v>56</v>
      </c>
      <c r="C27" s="39"/>
      <c r="D27" s="39" t="s">
        <v>104</v>
      </c>
      <c r="E27" s="39"/>
      <c r="F27" s="39"/>
      <c r="G27" s="39"/>
      <c r="H27" s="40" t="s">
        <v>112</v>
      </c>
      <c r="I27" s="115"/>
      <c r="J27" s="9"/>
      <c r="K27" s="9"/>
      <c r="L27" s="9"/>
    </row>
    <row r="28" spans="1:12" ht="12.9" customHeight="1" x14ac:dyDescent="0.3">
      <c r="A28" s="9"/>
      <c r="B28" s="39" t="s">
        <v>58</v>
      </c>
      <c r="C28" s="39"/>
      <c r="D28" s="39" t="s">
        <v>105</v>
      </c>
      <c r="E28" s="39"/>
      <c r="F28" s="39"/>
      <c r="G28" s="39"/>
      <c r="H28" s="40" t="s">
        <v>113</v>
      </c>
      <c r="I28" s="115"/>
      <c r="J28" s="9"/>
      <c r="K28" s="9"/>
      <c r="L28" s="9"/>
    </row>
    <row r="29" spans="1:12" ht="12.9" customHeight="1" x14ac:dyDescent="0.3">
      <c r="A29" s="9"/>
      <c r="B29" s="39" t="s">
        <v>60</v>
      </c>
      <c r="C29" s="39"/>
      <c r="D29" s="39" t="s">
        <v>106</v>
      </c>
      <c r="E29" s="39"/>
      <c r="F29" s="39"/>
      <c r="G29" s="39"/>
      <c r="H29" s="40" t="s">
        <v>114</v>
      </c>
      <c r="I29" s="115"/>
      <c r="J29" s="9"/>
      <c r="K29" s="9"/>
      <c r="L29" s="9"/>
    </row>
    <row r="30" spans="1:12" ht="12.9" customHeight="1" x14ac:dyDescent="0.3">
      <c r="A30" s="9"/>
      <c r="B30" s="39" t="s">
        <v>63</v>
      </c>
      <c r="C30" s="39"/>
      <c r="D30" s="39" t="s">
        <v>107</v>
      </c>
      <c r="E30" s="39"/>
      <c r="F30" s="39"/>
      <c r="G30" s="39"/>
      <c r="H30" s="40" t="s">
        <v>115</v>
      </c>
      <c r="I30" s="115"/>
      <c r="J30" s="9"/>
      <c r="K30" s="9"/>
      <c r="L30" s="9"/>
    </row>
    <row r="31" spans="1:12" ht="12.9" customHeight="1" x14ac:dyDescent="0.3">
      <c r="A31" s="9"/>
      <c r="B31" s="39" t="s">
        <v>70</v>
      </c>
      <c r="C31" s="39"/>
      <c r="D31" s="39" t="s">
        <v>108</v>
      </c>
      <c r="E31" s="39"/>
      <c r="F31" s="39"/>
      <c r="G31" s="39"/>
      <c r="H31" s="40" t="s">
        <v>116</v>
      </c>
      <c r="I31" s="115"/>
      <c r="J31" s="9"/>
      <c r="K31" s="9"/>
      <c r="L31" s="9"/>
    </row>
    <row r="32" spans="1:12" ht="12.9" customHeight="1" x14ac:dyDescent="0.3">
      <c r="A32" s="9"/>
      <c r="B32" s="39" t="s">
        <v>71</v>
      </c>
      <c r="C32" s="39"/>
      <c r="D32" s="39" t="s">
        <v>109</v>
      </c>
      <c r="E32" s="39"/>
      <c r="F32" s="39"/>
      <c r="G32" s="39"/>
      <c r="H32" s="40" t="s">
        <v>117</v>
      </c>
      <c r="I32" s="115"/>
      <c r="J32" s="9"/>
      <c r="K32" s="9"/>
      <c r="L32" s="9"/>
    </row>
    <row r="33" spans="1:12" ht="12.9" customHeight="1" x14ac:dyDescent="0.3">
      <c r="A33" s="9"/>
      <c r="B33" s="39" t="s">
        <v>72</v>
      </c>
      <c r="C33" s="39"/>
      <c r="D33" s="39" t="s">
        <v>110</v>
      </c>
      <c r="E33" s="39"/>
      <c r="F33" s="39"/>
      <c r="G33" s="39"/>
      <c r="H33" s="40" t="s">
        <v>118</v>
      </c>
      <c r="I33" s="115"/>
      <c r="J33" s="9"/>
      <c r="K33" s="9"/>
      <c r="L33" s="9"/>
    </row>
    <row r="34" spans="1:12" ht="12.9" customHeight="1" x14ac:dyDescent="0.3">
      <c r="A34" s="9"/>
      <c r="B34" s="39" t="s">
        <v>73</v>
      </c>
      <c r="C34" s="39"/>
      <c r="D34" s="39" t="s">
        <v>111</v>
      </c>
      <c r="E34" s="39"/>
      <c r="F34" s="39"/>
      <c r="G34" s="39"/>
      <c r="H34" s="40" t="s">
        <v>119</v>
      </c>
      <c r="I34" s="115"/>
      <c r="J34" s="9"/>
      <c r="K34" s="9"/>
      <c r="L34" s="9"/>
    </row>
    <row r="35" spans="1:12" s="132" customFormat="1" x14ac:dyDescent="0.3">
      <c r="A35" s="133" t="s">
        <v>120</v>
      </c>
      <c r="B35" s="127"/>
      <c r="C35" s="127"/>
      <c r="D35" s="127"/>
      <c r="E35" s="127"/>
      <c r="F35" s="127"/>
      <c r="G35" s="127"/>
      <c r="H35" s="134"/>
      <c r="I35" s="137"/>
      <c r="J35" s="127"/>
      <c r="K35" s="127"/>
      <c r="L35" s="127"/>
    </row>
    <row r="36" spans="1:12" ht="12.9" customHeight="1" x14ac:dyDescent="0.3">
      <c r="A36" s="9"/>
      <c r="B36" s="39" t="s">
        <v>56</v>
      </c>
      <c r="C36" s="39"/>
      <c r="D36" s="39" t="s">
        <v>344</v>
      </c>
      <c r="E36" s="39"/>
      <c r="F36" s="39"/>
      <c r="G36" s="39"/>
      <c r="H36" s="40" t="s">
        <v>123</v>
      </c>
      <c r="I36" s="115"/>
      <c r="J36" s="9"/>
      <c r="K36" s="9"/>
      <c r="L36" s="9"/>
    </row>
    <row r="37" spans="1:12" ht="12.9" customHeight="1" x14ac:dyDescent="0.3">
      <c r="A37" s="9"/>
      <c r="B37" s="39" t="s">
        <v>58</v>
      </c>
      <c r="C37" s="39"/>
      <c r="D37" s="39" t="s">
        <v>121</v>
      </c>
      <c r="E37" s="39"/>
      <c r="F37" s="39"/>
      <c r="G37" s="39"/>
      <c r="H37" s="40" t="s">
        <v>124</v>
      </c>
      <c r="I37" s="115"/>
      <c r="J37" s="9"/>
      <c r="K37" s="9"/>
      <c r="L37" s="9"/>
    </row>
    <row r="38" spans="1:12" ht="12.9" customHeight="1" x14ac:dyDescent="0.3">
      <c r="A38" s="9"/>
      <c r="B38" s="39" t="s">
        <v>60</v>
      </c>
      <c r="C38" s="39"/>
      <c r="D38" s="39" t="s">
        <v>122</v>
      </c>
      <c r="E38" s="39"/>
      <c r="F38" s="39"/>
      <c r="G38" s="39"/>
      <c r="H38" s="40" t="s">
        <v>125</v>
      </c>
      <c r="I38" s="115"/>
      <c r="J38" s="9"/>
      <c r="K38" s="9"/>
      <c r="L38" s="9"/>
    </row>
    <row r="39" spans="1:12" ht="14.25" customHeight="1" x14ac:dyDescent="0.3">
      <c r="A39" s="28" t="s">
        <v>126</v>
      </c>
      <c r="B39" s="9"/>
      <c r="C39" s="9"/>
      <c r="D39" s="9"/>
      <c r="E39" s="9"/>
      <c r="F39" s="9"/>
      <c r="G39" s="9"/>
      <c r="H39" s="25" t="s">
        <v>127</v>
      </c>
      <c r="I39" s="114"/>
      <c r="J39" s="9"/>
      <c r="K39" s="9"/>
      <c r="L39" s="9"/>
    </row>
    <row r="40" spans="1:12" ht="14.25" customHeight="1" x14ac:dyDescent="0.3">
      <c r="A40" s="28" t="s">
        <v>128</v>
      </c>
      <c r="B40" s="9"/>
      <c r="C40" s="9"/>
      <c r="D40" s="9"/>
      <c r="E40" s="9"/>
      <c r="F40" s="9"/>
      <c r="G40" s="9"/>
      <c r="H40" s="25" t="s">
        <v>129</v>
      </c>
      <c r="I40" s="114"/>
      <c r="J40" s="9"/>
      <c r="K40" s="9"/>
      <c r="L40" s="9"/>
    </row>
    <row r="41" spans="1:12" ht="14.25" customHeight="1" x14ac:dyDescent="0.3">
      <c r="A41" s="28" t="s">
        <v>130</v>
      </c>
      <c r="B41" s="9"/>
      <c r="C41" s="9"/>
      <c r="D41" s="9"/>
      <c r="E41" s="9"/>
      <c r="F41" s="9"/>
      <c r="G41" s="9"/>
      <c r="H41" s="25" t="s">
        <v>131</v>
      </c>
      <c r="I41" s="114">
        <v>516764</v>
      </c>
      <c r="J41" s="9"/>
      <c r="K41" s="9"/>
      <c r="L41" s="9"/>
    </row>
    <row r="42" spans="1:12" ht="14.25" customHeight="1" x14ac:dyDescent="0.3">
      <c r="A42" s="28" t="s">
        <v>132</v>
      </c>
      <c r="B42" s="9"/>
      <c r="C42" s="9"/>
      <c r="D42" s="9"/>
      <c r="E42" s="9"/>
      <c r="F42" s="9"/>
      <c r="G42" s="9"/>
      <c r="H42" s="25" t="s">
        <v>133</v>
      </c>
      <c r="I42" s="114"/>
      <c r="J42" s="9"/>
      <c r="K42" s="9"/>
      <c r="L42" s="9"/>
    </row>
    <row r="43" spans="1:12" ht="14.25" customHeight="1" x14ac:dyDescent="0.3">
      <c r="A43" s="28" t="s">
        <v>134</v>
      </c>
      <c r="B43" s="9"/>
      <c r="C43" s="9"/>
      <c r="D43" s="9"/>
      <c r="E43" s="9"/>
      <c r="F43" s="9"/>
      <c r="G43" s="9"/>
      <c r="H43" s="25" t="s">
        <v>142</v>
      </c>
      <c r="I43" s="114"/>
      <c r="J43" s="9"/>
      <c r="K43" s="9"/>
      <c r="L43" s="9"/>
    </row>
    <row r="44" spans="1:12" ht="14.25" customHeight="1" x14ac:dyDescent="0.3">
      <c r="A44" s="28" t="s">
        <v>135</v>
      </c>
      <c r="B44" s="9"/>
      <c r="C44" s="9"/>
      <c r="D44" s="9"/>
      <c r="E44" s="9"/>
      <c r="F44" s="9"/>
      <c r="G44" s="9"/>
      <c r="H44" s="25" t="s">
        <v>143</v>
      </c>
      <c r="I44" s="114"/>
      <c r="J44" s="9"/>
      <c r="K44" s="9"/>
      <c r="L44" s="9"/>
    </row>
    <row r="45" spans="1:12" ht="12.9" customHeight="1" x14ac:dyDescent="0.3">
      <c r="A45" s="101">
        <v>14</v>
      </c>
      <c r="B45" s="39" t="s">
        <v>136</v>
      </c>
      <c r="C45" s="39"/>
      <c r="D45" s="39"/>
      <c r="E45" s="124"/>
      <c r="F45" s="124"/>
      <c r="G45" s="124"/>
      <c r="H45" s="125"/>
      <c r="I45" s="126"/>
      <c r="J45" s="9"/>
      <c r="K45" s="9"/>
      <c r="L45" s="9"/>
    </row>
    <row r="46" spans="1:12" ht="12.9" customHeight="1" x14ac:dyDescent="0.3">
      <c r="A46" s="9"/>
      <c r="B46" s="39"/>
      <c r="C46" s="39" t="s">
        <v>27</v>
      </c>
      <c r="D46" s="113"/>
      <c r="E46" s="39"/>
      <c r="F46" s="39" t="s">
        <v>90</v>
      </c>
      <c r="G46" s="113"/>
      <c r="H46" s="40" t="s">
        <v>138</v>
      </c>
      <c r="I46" s="115"/>
      <c r="J46" s="9"/>
      <c r="K46" s="9"/>
      <c r="L46" s="9"/>
    </row>
    <row r="47" spans="1:12" ht="12.9" customHeight="1" x14ac:dyDescent="0.3">
      <c r="A47" s="9"/>
      <c r="B47" s="39"/>
      <c r="C47" s="39" t="s">
        <v>9</v>
      </c>
      <c r="D47" s="113"/>
      <c r="E47" s="39"/>
      <c r="F47" s="39" t="s">
        <v>90</v>
      </c>
      <c r="G47" s="113"/>
      <c r="H47" s="40" t="s">
        <v>139</v>
      </c>
      <c r="I47" s="115"/>
      <c r="J47" s="9"/>
      <c r="K47" s="9"/>
      <c r="L47" s="9"/>
    </row>
    <row r="48" spans="1:12" ht="12.9" customHeight="1" x14ac:dyDescent="0.3">
      <c r="A48" s="9"/>
      <c r="B48" s="39"/>
      <c r="C48" s="39" t="s">
        <v>11</v>
      </c>
      <c r="D48" s="113"/>
      <c r="E48" s="39"/>
      <c r="F48" s="39" t="s">
        <v>90</v>
      </c>
      <c r="G48" s="123"/>
      <c r="H48" s="40" t="s">
        <v>140</v>
      </c>
      <c r="I48" s="115"/>
      <c r="J48" s="9"/>
      <c r="K48" s="9"/>
      <c r="L48" s="9"/>
    </row>
    <row r="49" spans="1:12" ht="12.9" customHeight="1" x14ac:dyDescent="0.3">
      <c r="A49" s="9"/>
      <c r="B49" s="39"/>
      <c r="C49" s="39" t="s">
        <v>13</v>
      </c>
      <c r="D49" s="113"/>
      <c r="E49" s="39"/>
      <c r="F49" s="39" t="s">
        <v>90</v>
      </c>
      <c r="G49" s="113"/>
      <c r="H49" s="40" t="s">
        <v>141</v>
      </c>
      <c r="I49" s="115"/>
      <c r="J49" s="9"/>
      <c r="K49" s="9"/>
      <c r="L49" s="9"/>
    </row>
    <row r="50" spans="1:12" ht="12.75" customHeight="1" x14ac:dyDescent="0.3">
      <c r="A50" s="13" t="s">
        <v>144</v>
      </c>
      <c r="B50" s="9"/>
      <c r="C50" s="9"/>
      <c r="D50" s="43"/>
      <c r="E50" s="9"/>
      <c r="F50" s="9"/>
      <c r="G50" s="9"/>
      <c r="H50" s="46" t="s">
        <v>137</v>
      </c>
      <c r="I50" s="30">
        <f>SUM(I46:I49)</f>
        <v>0</v>
      </c>
      <c r="J50" s="9"/>
      <c r="K50" s="9"/>
      <c r="L50" s="9"/>
    </row>
    <row r="51" spans="1:12" ht="6" customHeight="1" thickBot="1" x14ac:dyDescent="0.35">
      <c r="A51" s="13"/>
      <c r="B51" s="13"/>
      <c r="C51" s="13"/>
      <c r="D51" s="13"/>
      <c r="E51" s="13"/>
      <c r="F51" s="13"/>
      <c r="G51" s="13"/>
      <c r="H51" s="13"/>
      <c r="I51" s="13"/>
      <c r="J51" s="9"/>
      <c r="K51" s="9"/>
      <c r="L51" s="9"/>
    </row>
    <row r="52" spans="1:12" ht="4.5" customHeight="1" thickTop="1" x14ac:dyDescent="0.3">
      <c r="A52" s="51"/>
      <c r="B52" s="32"/>
      <c r="C52" s="32"/>
      <c r="D52" s="32"/>
      <c r="E52" s="32"/>
      <c r="F52" s="32"/>
      <c r="G52" s="32"/>
      <c r="H52" s="32"/>
      <c r="I52" s="54"/>
      <c r="J52" s="9"/>
      <c r="K52" s="9"/>
      <c r="L52" s="9"/>
    </row>
    <row r="53" spans="1:12" ht="15.6" x14ac:dyDescent="0.3">
      <c r="A53" s="52" t="s">
        <v>145</v>
      </c>
      <c r="B53" s="9"/>
      <c r="C53" s="9"/>
      <c r="D53" s="9"/>
      <c r="E53" s="9"/>
      <c r="F53" s="9"/>
      <c r="G53" s="9"/>
      <c r="H53" s="23"/>
      <c r="I53" s="104">
        <f>SUM(I4,I6:I15,I21,I23:I25,I27:I34,I36:I44,I50)</f>
        <v>4291120</v>
      </c>
      <c r="J53" s="9"/>
      <c r="K53" s="9"/>
      <c r="L53" s="9"/>
    </row>
    <row r="54" spans="1:12" ht="9" customHeight="1" thickBot="1" x14ac:dyDescent="0.35">
      <c r="A54" s="53"/>
      <c r="B54" s="33"/>
      <c r="C54" s="33"/>
      <c r="D54" s="33"/>
      <c r="E54" s="33"/>
      <c r="F54" s="33"/>
      <c r="G54" s="33"/>
      <c r="H54" s="33"/>
      <c r="I54" s="55"/>
      <c r="J54" s="9"/>
      <c r="K54" s="9"/>
      <c r="L54" s="9"/>
    </row>
    <row r="55" spans="1:12" ht="6.75" customHeight="1" thickTop="1" x14ac:dyDescent="0.3">
      <c r="A55" s="9"/>
      <c r="B55" s="9"/>
      <c r="C55" s="9"/>
      <c r="D55" s="9"/>
      <c r="E55" s="9"/>
      <c r="F55" s="9"/>
      <c r="G55" s="9"/>
      <c r="H55" s="23"/>
      <c r="I55" s="9"/>
      <c r="J55" s="9"/>
      <c r="K55" s="9"/>
      <c r="L55" s="9"/>
    </row>
    <row r="56" spans="1:12" ht="8.25" customHeight="1" x14ac:dyDescent="0.3">
      <c r="A56" s="9"/>
      <c r="B56" s="9"/>
      <c r="C56" s="9"/>
      <c r="D56" s="9"/>
      <c r="E56" s="9"/>
      <c r="F56" s="9"/>
      <c r="G56" s="9"/>
      <c r="H56" s="23"/>
      <c r="I56" s="9"/>
      <c r="J56" s="9"/>
      <c r="K56" s="9"/>
      <c r="L56" s="9"/>
    </row>
    <row r="57" spans="1:12" x14ac:dyDescent="0.3">
      <c r="A57" s="9"/>
      <c r="B57" s="9"/>
      <c r="C57" s="9"/>
      <c r="D57" s="9"/>
      <c r="E57" s="9"/>
      <c r="F57" s="9"/>
      <c r="G57" s="9"/>
      <c r="H57" s="23"/>
      <c r="I57" s="9"/>
      <c r="J57" s="9"/>
      <c r="K57" s="9"/>
      <c r="L57" s="9"/>
    </row>
    <row r="58" spans="1:12" ht="15.6" x14ac:dyDescent="0.3">
      <c r="A58" s="45" t="s">
        <v>146</v>
      </c>
      <c r="B58" s="9"/>
      <c r="C58" s="9"/>
      <c r="D58" s="9"/>
      <c r="E58" s="9"/>
      <c r="F58" s="9"/>
      <c r="G58" s="9"/>
      <c r="H58" s="23"/>
      <c r="I58" s="9"/>
      <c r="J58" s="9"/>
      <c r="K58" s="9"/>
      <c r="L58" s="9"/>
    </row>
    <row r="59" spans="1:12" ht="15" customHeight="1" x14ac:dyDescent="0.3">
      <c r="A59" s="9"/>
      <c r="B59" s="39" t="s">
        <v>56</v>
      </c>
      <c r="C59" s="39"/>
      <c r="D59" s="39" t="s">
        <v>147</v>
      </c>
      <c r="E59" s="39"/>
      <c r="F59" s="39"/>
      <c r="G59" s="39"/>
      <c r="H59" s="40" t="s">
        <v>148</v>
      </c>
      <c r="I59" s="115"/>
      <c r="J59" s="9"/>
      <c r="K59" s="9"/>
      <c r="L59" s="9"/>
    </row>
    <row r="60" spans="1:12" ht="15" customHeight="1" x14ac:dyDescent="0.3">
      <c r="B60" s="39" t="s">
        <v>58</v>
      </c>
      <c r="C60" s="39"/>
      <c r="D60" s="39" t="s">
        <v>149</v>
      </c>
      <c r="E60" s="39"/>
      <c r="F60" s="39"/>
      <c r="G60" s="39"/>
      <c r="H60" s="40" t="s">
        <v>168</v>
      </c>
      <c r="I60" s="115"/>
    </row>
    <row r="61" spans="1:12" ht="15" customHeight="1" x14ac:dyDescent="0.3">
      <c r="B61" s="39" t="s">
        <v>60</v>
      </c>
      <c r="C61" s="39"/>
      <c r="D61" s="39" t="s">
        <v>150</v>
      </c>
      <c r="E61" s="39"/>
      <c r="F61" s="39"/>
      <c r="G61" s="39"/>
      <c r="H61" s="40" t="s">
        <v>169</v>
      </c>
      <c r="I61" s="115"/>
    </row>
    <row r="62" spans="1:12" ht="15" customHeight="1" x14ac:dyDescent="0.3">
      <c r="B62" s="39" t="s">
        <v>63</v>
      </c>
      <c r="C62" s="39"/>
      <c r="D62" s="39" t="s">
        <v>151</v>
      </c>
      <c r="E62" s="39"/>
      <c r="F62" s="39"/>
      <c r="G62" s="39"/>
      <c r="H62" s="40" t="s">
        <v>170</v>
      </c>
      <c r="I62" s="115">
        <v>548742</v>
      </c>
    </row>
    <row r="63" spans="1:12" ht="15" customHeight="1" x14ac:dyDescent="0.3">
      <c r="B63" s="39" t="s">
        <v>70</v>
      </c>
      <c r="D63" s="39" t="s">
        <v>152</v>
      </c>
      <c r="H63" s="40" t="s">
        <v>171</v>
      </c>
      <c r="I63" s="115"/>
    </row>
    <row r="64" spans="1:12" ht="15" customHeight="1" x14ac:dyDescent="0.3">
      <c r="B64" s="39" t="s">
        <v>71</v>
      </c>
      <c r="D64" s="39" t="s">
        <v>158</v>
      </c>
      <c r="H64" s="40" t="s">
        <v>172</v>
      </c>
      <c r="I64" s="115"/>
    </row>
    <row r="65" spans="1:9" ht="15" customHeight="1" x14ac:dyDescent="0.3">
      <c r="B65" s="39" t="s">
        <v>72</v>
      </c>
      <c r="D65" s="39" t="s">
        <v>159</v>
      </c>
      <c r="H65" s="40" t="s">
        <v>173</v>
      </c>
      <c r="I65" s="115"/>
    </row>
    <row r="66" spans="1:9" ht="15" customHeight="1" x14ac:dyDescent="0.3">
      <c r="B66" s="39" t="s">
        <v>73</v>
      </c>
      <c r="D66" s="39" t="s">
        <v>160</v>
      </c>
      <c r="H66" s="40" t="s">
        <v>174</v>
      </c>
      <c r="I66" s="115"/>
    </row>
    <row r="67" spans="1:9" ht="15" customHeight="1" x14ac:dyDescent="0.3">
      <c r="B67" s="39" t="s">
        <v>27</v>
      </c>
      <c r="D67" s="39" t="s">
        <v>161</v>
      </c>
      <c r="H67" s="40" t="s">
        <v>175</v>
      </c>
      <c r="I67" s="115"/>
    </row>
    <row r="68" spans="1:9" ht="15" customHeight="1" x14ac:dyDescent="0.3">
      <c r="B68" s="39" t="s">
        <v>74</v>
      </c>
      <c r="D68" s="39" t="s">
        <v>162</v>
      </c>
      <c r="H68" s="40" t="s">
        <v>176</v>
      </c>
      <c r="I68" s="115">
        <v>532333</v>
      </c>
    </row>
    <row r="69" spans="1:9" ht="15" customHeight="1" x14ac:dyDescent="0.3">
      <c r="B69" s="39" t="s">
        <v>153</v>
      </c>
      <c r="D69" s="39" t="s">
        <v>163</v>
      </c>
      <c r="H69" s="40" t="s">
        <v>177</v>
      </c>
      <c r="I69" s="115">
        <v>579111</v>
      </c>
    </row>
    <row r="70" spans="1:9" ht="15" customHeight="1" x14ac:dyDescent="0.3">
      <c r="B70" s="39" t="s">
        <v>154</v>
      </c>
      <c r="D70" s="39" t="s">
        <v>164</v>
      </c>
      <c r="H70" s="40" t="s">
        <v>178</v>
      </c>
      <c r="I70" s="115"/>
    </row>
    <row r="71" spans="1:9" ht="15" customHeight="1" x14ac:dyDescent="0.3">
      <c r="B71" s="39" t="s">
        <v>155</v>
      </c>
      <c r="D71" s="39" t="s">
        <v>165</v>
      </c>
      <c r="H71" s="40" t="s">
        <v>179</v>
      </c>
      <c r="I71" s="115"/>
    </row>
    <row r="72" spans="1:9" ht="15" customHeight="1" x14ac:dyDescent="0.3">
      <c r="B72" s="39" t="s">
        <v>156</v>
      </c>
      <c r="D72" s="39" t="s">
        <v>166</v>
      </c>
      <c r="H72" s="40" t="s">
        <v>180</v>
      </c>
      <c r="I72" s="115">
        <v>4681</v>
      </c>
    </row>
    <row r="73" spans="1:9" s="132" customFormat="1" ht="15" customHeight="1" x14ac:dyDescent="0.3">
      <c r="B73" s="124" t="s">
        <v>157</v>
      </c>
      <c r="D73" s="138" t="s">
        <v>167</v>
      </c>
      <c r="H73" s="125"/>
      <c r="I73" s="139"/>
    </row>
    <row r="74" spans="1:9" ht="15" customHeight="1" x14ac:dyDescent="0.3">
      <c r="B74" s="39"/>
      <c r="C74" s="39" t="s">
        <v>27</v>
      </c>
      <c r="D74" s="151" t="s">
        <v>350</v>
      </c>
      <c r="E74" s="152"/>
      <c r="F74" s="153"/>
      <c r="G74" s="39"/>
      <c r="H74" s="40" t="s">
        <v>182</v>
      </c>
      <c r="I74" s="115">
        <v>317628</v>
      </c>
    </row>
    <row r="75" spans="1:9" ht="15" customHeight="1" x14ac:dyDescent="0.3">
      <c r="B75" s="39"/>
      <c r="C75" s="39" t="s">
        <v>9</v>
      </c>
      <c r="D75" s="151" t="s">
        <v>351</v>
      </c>
      <c r="E75" s="152"/>
      <c r="F75" s="153"/>
      <c r="G75" s="39"/>
      <c r="H75" s="40" t="s">
        <v>183</v>
      </c>
      <c r="I75" s="115">
        <v>72142</v>
      </c>
    </row>
    <row r="76" spans="1:9" ht="15" customHeight="1" x14ac:dyDescent="0.3">
      <c r="B76" s="39"/>
      <c r="C76" s="39" t="s">
        <v>11</v>
      </c>
      <c r="D76" s="151"/>
      <c r="E76" s="152"/>
      <c r="F76" s="153"/>
      <c r="G76" s="39"/>
      <c r="H76" s="40" t="s">
        <v>184</v>
      </c>
      <c r="I76" s="115"/>
    </row>
    <row r="77" spans="1:9" ht="15" customHeight="1" x14ac:dyDescent="0.3">
      <c r="B77" s="39"/>
      <c r="C77" s="39" t="s">
        <v>13</v>
      </c>
      <c r="D77" s="151"/>
      <c r="E77" s="152"/>
      <c r="F77" s="153"/>
      <c r="G77" s="39"/>
      <c r="H77" s="40" t="s">
        <v>185</v>
      </c>
      <c r="I77" s="115"/>
    </row>
    <row r="78" spans="1:9" ht="15" customHeight="1" x14ac:dyDescent="0.3">
      <c r="E78" s="39"/>
      <c r="F78" s="39" t="s">
        <v>181</v>
      </c>
      <c r="G78" s="39"/>
      <c r="H78" s="40" t="s">
        <v>186</v>
      </c>
      <c r="I78" s="42">
        <f>SUM(I74:I77)</f>
        <v>389770</v>
      </c>
    </row>
    <row r="79" spans="1:9" ht="15" customHeight="1" thickBot="1" x14ac:dyDescent="0.35"/>
    <row r="80" spans="1:9" ht="15" thickTop="1" x14ac:dyDescent="0.3">
      <c r="A80" s="36"/>
      <c r="B80" s="32"/>
      <c r="C80" s="32"/>
      <c r="D80" s="32"/>
      <c r="E80" s="32"/>
      <c r="F80" s="32"/>
      <c r="G80" s="32"/>
      <c r="H80" s="32"/>
      <c r="I80" s="34"/>
    </row>
    <row r="81" spans="1:9" ht="15.6" x14ac:dyDescent="0.3">
      <c r="A81" s="44" t="s">
        <v>197</v>
      </c>
      <c r="B81" s="9"/>
      <c r="C81" s="9"/>
      <c r="D81" s="9"/>
      <c r="E81" s="9"/>
      <c r="F81" s="9"/>
      <c r="G81" s="9"/>
      <c r="H81" s="25" t="s">
        <v>187</v>
      </c>
      <c r="I81" s="38">
        <f>SUM(I59:I72,I78)</f>
        <v>2054637</v>
      </c>
    </row>
    <row r="82" spans="1:9" ht="9.75" customHeight="1" thickBot="1" x14ac:dyDescent="0.35">
      <c r="A82" s="37"/>
      <c r="B82" s="33"/>
      <c r="C82" s="33"/>
      <c r="D82" s="33"/>
      <c r="E82" s="33"/>
      <c r="F82" s="33"/>
      <c r="G82" s="33"/>
      <c r="H82" s="33"/>
      <c r="I82" s="35"/>
    </row>
    <row r="83" spans="1:9" ht="9.75" customHeight="1" thickTop="1" thickBot="1" x14ac:dyDescent="0.35">
      <c r="A83" s="50"/>
      <c r="B83" s="31"/>
      <c r="C83" s="31"/>
      <c r="D83" s="31"/>
      <c r="E83" s="31"/>
      <c r="F83" s="31"/>
      <c r="G83" s="31"/>
      <c r="H83" s="31"/>
      <c r="I83" s="50"/>
    </row>
    <row r="84" spans="1:9" ht="9" customHeight="1" thickTop="1" x14ac:dyDescent="0.3">
      <c r="A84" s="36"/>
      <c r="B84" s="32"/>
      <c r="C84" s="32"/>
      <c r="D84" s="32"/>
      <c r="E84" s="32"/>
      <c r="F84" s="32"/>
      <c r="G84" s="32"/>
      <c r="H84" s="32"/>
      <c r="I84" s="34"/>
    </row>
    <row r="85" spans="1:9" ht="27.6" x14ac:dyDescent="0.3">
      <c r="A85" s="47" t="s">
        <v>188</v>
      </c>
      <c r="B85" s="8" t="s">
        <v>189</v>
      </c>
      <c r="C85" s="8"/>
      <c r="D85" s="8"/>
      <c r="E85" s="8"/>
      <c r="F85" s="8"/>
      <c r="G85" s="9"/>
      <c r="H85" s="25" t="s">
        <v>188</v>
      </c>
      <c r="I85" s="38"/>
    </row>
    <row r="86" spans="1:9" ht="9" customHeight="1" thickBot="1" x14ac:dyDescent="0.35">
      <c r="A86" s="37"/>
      <c r="B86" s="33"/>
      <c r="C86" s="33"/>
      <c r="D86" s="33"/>
      <c r="E86" s="33"/>
      <c r="F86" s="33"/>
      <c r="G86" s="33"/>
      <c r="H86" s="33"/>
      <c r="I86" s="35"/>
    </row>
    <row r="87" spans="1:9" ht="15" thickTop="1" x14ac:dyDescent="0.3"/>
    <row r="107" spans="1:9" ht="15.6" x14ac:dyDescent="0.3">
      <c r="A107" s="48" t="s">
        <v>190</v>
      </c>
    </row>
    <row r="108" spans="1:9" ht="9.75" customHeight="1" x14ac:dyDescent="0.3"/>
    <row r="109" spans="1:9" x14ac:dyDescent="0.3">
      <c r="A109" s="9"/>
      <c r="B109" s="39" t="s">
        <v>56</v>
      </c>
      <c r="C109" s="39"/>
      <c r="D109" s="39" t="s">
        <v>191</v>
      </c>
      <c r="E109" s="39"/>
      <c r="F109" s="39"/>
      <c r="G109" s="39"/>
      <c r="H109" s="40" t="s">
        <v>192</v>
      </c>
      <c r="I109" s="115">
        <v>137240</v>
      </c>
    </row>
    <row r="110" spans="1:9" x14ac:dyDescent="0.3">
      <c r="A110" s="9"/>
      <c r="B110" s="39" t="s">
        <v>58</v>
      </c>
      <c r="C110" s="39"/>
      <c r="D110" s="39" t="s">
        <v>330</v>
      </c>
      <c r="E110" s="39"/>
      <c r="F110" s="39"/>
      <c r="G110" s="39"/>
      <c r="H110" s="40" t="s">
        <v>193</v>
      </c>
      <c r="I110" s="115">
        <v>256567</v>
      </c>
    </row>
    <row r="111" spans="1:9" x14ac:dyDescent="0.3">
      <c r="A111" s="9"/>
      <c r="B111" s="39" t="s">
        <v>60</v>
      </c>
      <c r="C111" s="39"/>
      <c r="D111" s="39" t="s">
        <v>331</v>
      </c>
      <c r="E111" s="39"/>
      <c r="F111" s="39"/>
      <c r="G111" s="39"/>
      <c r="H111" s="40" t="s">
        <v>194</v>
      </c>
      <c r="I111" s="115"/>
    </row>
    <row r="112" spans="1:9" x14ac:dyDescent="0.3">
      <c r="A112" s="9"/>
      <c r="B112" s="39" t="s">
        <v>63</v>
      </c>
      <c r="C112" s="39"/>
      <c r="D112" s="39" t="s">
        <v>332</v>
      </c>
      <c r="E112" s="39"/>
      <c r="F112" s="39"/>
      <c r="G112" s="39"/>
      <c r="H112" s="40" t="s">
        <v>195</v>
      </c>
      <c r="I112" s="115">
        <v>29739</v>
      </c>
    </row>
    <row r="113" spans="1:9" ht="15" thickBot="1" x14ac:dyDescent="0.35"/>
    <row r="114" spans="1:9" ht="9" customHeight="1" thickTop="1" x14ac:dyDescent="0.3">
      <c r="A114" s="36"/>
      <c r="B114" s="32"/>
      <c r="C114" s="32"/>
      <c r="D114" s="32"/>
      <c r="E114" s="32"/>
      <c r="F114" s="32"/>
      <c r="G114" s="32"/>
      <c r="H114" s="32"/>
      <c r="I114" s="34"/>
    </row>
    <row r="115" spans="1:9" ht="15.6" x14ac:dyDescent="0.3">
      <c r="A115" s="44" t="s">
        <v>196</v>
      </c>
      <c r="B115" s="9"/>
      <c r="C115" s="9"/>
      <c r="D115" s="9"/>
      <c r="E115" s="9"/>
      <c r="F115" s="9"/>
      <c r="G115" s="9"/>
      <c r="H115" s="25" t="s">
        <v>198</v>
      </c>
      <c r="I115" s="38">
        <f>SUM(I109:I112)</f>
        <v>423546</v>
      </c>
    </row>
    <row r="116" spans="1:9" ht="8.25" customHeight="1" thickBot="1" x14ac:dyDescent="0.35">
      <c r="A116" s="37"/>
      <c r="B116" s="33"/>
      <c r="C116" s="33"/>
      <c r="D116" s="33"/>
      <c r="E116" s="33"/>
      <c r="F116" s="33"/>
      <c r="G116" s="33"/>
      <c r="H116" s="33"/>
      <c r="I116" s="35"/>
    </row>
    <row r="117" spans="1:9" ht="15.6" thickTop="1" thickBot="1" x14ac:dyDescent="0.35">
      <c r="A117" s="50"/>
      <c r="B117" s="31"/>
      <c r="C117" s="31"/>
      <c r="D117" s="31"/>
      <c r="E117" s="31"/>
      <c r="F117" s="31"/>
      <c r="G117" s="31"/>
      <c r="H117" s="31"/>
      <c r="I117" s="50"/>
    </row>
    <row r="118" spans="1:9" ht="6.75" customHeight="1" thickTop="1" x14ac:dyDescent="0.3">
      <c r="A118" s="36"/>
      <c r="B118" s="32"/>
      <c r="C118" s="32"/>
      <c r="D118" s="32"/>
      <c r="E118" s="32"/>
      <c r="F118" s="32"/>
      <c r="G118" s="32"/>
      <c r="H118" s="32"/>
      <c r="I118" s="34"/>
    </row>
    <row r="119" spans="1:9" ht="27.6" x14ac:dyDescent="0.3">
      <c r="A119" s="47" t="s">
        <v>200</v>
      </c>
      <c r="B119" s="8" t="s">
        <v>199</v>
      </c>
      <c r="C119" s="8"/>
      <c r="D119" s="8"/>
      <c r="E119" s="8"/>
      <c r="F119" s="8"/>
      <c r="G119" s="9"/>
      <c r="H119" s="25" t="s">
        <v>200</v>
      </c>
      <c r="I119" s="38"/>
    </row>
    <row r="120" spans="1:9" ht="6" customHeight="1" thickBot="1" x14ac:dyDescent="0.35">
      <c r="A120" s="37"/>
      <c r="B120" s="33"/>
      <c r="C120" s="33"/>
      <c r="D120" s="33"/>
      <c r="E120" s="33"/>
      <c r="F120" s="33"/>
      <c r="G120" s="33"/>
      <c r="H120" s="33"/>
      <c r="I120" s="35"/>
    </row>
    <row r="121" spans="1:9" ht="15" thickTop="1" x14ac:dyDescent="0.3"/>
    <row r="123" spans="1:9" ht="15.6" x14ac:dyDescent="0.3">
      <c r="A123" s="140" t="s">
        <v>201</v>
      </c>
      <c r="B123" s="132"/>
      <c r="C123" s="132"/>
      <c r="D123" s="132"/>
      <c r="E123" s="132"/>
      <c r="F123" s="132"/>
      <c r="G123" s="132"/>
    </row>
    <row r="124" spans="1:9" x14ac:dyDescent="0.3">
      <c r="A124" s="132"/>
      <c r="B124" s="132"/>
      <c r="C124" s="132"/>
      <c r="D124" s="132"/>
      <c r="E124" s="132"/>
      <c r="F124" s="132"/>
      <c r="G124" s="132"/>
    </row>
    <row r="125" spans="1:9" x14ac:dyDescent="0.3">
      <c r="A125" s="127"/>
      <c r="B125" s="124" t="s">
        <v>56</v>
      </c>
      <c r="C125" s="124"/>
      <c r="D125" s="124" t="s">
        <v>202</v>
      </c>
      <c r="E125" s="124"/>
      <c r="F125" s="124"/>
      <c r="G125" s="124"/>
      <c r="H125" s="40" t="s">
        <v>203</v>
      </c>
      <c r="I125" s="115">
        <v>167921</v>
      </c>
    </row>
    <row r="126" spans="1:9" x14ac:dyDescent="0.3">
      <c r="A126" s="127"/>
      <c r="B126" s="124" t="s">
        <v>58</v>
      </c>
      <c r="C126" s="124"/>
      <c r="D126" s="124" t="s">
        <v>208</v>
      </c>
      <c r="E126" s="124"/>
      <c r="F126" s="124"/>
      <c r="G126" s="124"/>
      <c r="H126" s="40" t="s">
        <v>204</v>
      </c>
      <c r="I126" s="115">
        <v>59171</v>
      </c>
    </row>
    <row r="127" spans="1:9" x14ac:dyDescent="0.3">
      <c r="A127" s="127"/>
      <c r="B127" s="124" t="s">
        <v>60</v>
      </c>
      <c r="C127" s="124"/>
      <c r="D127" s="124" t="s">
        <v>209</v>
      </c>
      <c r="E127" s="124"/>
      <c r="F127" s="124"/>
      <c r="G127" s="124"/>
      <c r="H127" s="40" t="s">
        <v>205</v>
      </c>
      <c r="I127" s="115"/>
    </row>
    <row r="128" spans="1:9" x14ac:dyDescent="0.3">
      <c r="A128" s="127"/>
      <c r="B128" s="124" t="s">
        <v>63</v>
      </c>
      <c r="C128" s="124"/>
      <c r="D128" s="124" t="s">
        <v>210</v>
      </c>
      <c r="E128" s="124"/>
      <c r="F128" s="124"/>
      <c r="G128" s="124"/>
      <c r="H128" s="40" t="s">
        <v>206</v>
      </c>
      <c r="I128" s="115"/>
    </row>
    <row r="129" spans="1:9" x14ac:dyDescent="0.3">
      <c r="A129" s="127"/>
      <c r="B129" s="124" t="s">
        <v>70</v>
      </c>
      <c r="C129" s="124"/>
      <c r="D129" s="124" t="s">
        <v>211</v>
      </c>
      <c r="E129" s="124"/>
      <c r="F129" s="124"/>
      <c r="G129" s="124"/>
      <c r="H129" s="40" t="s">
        <v>207</v>
      </c>
      <c r="I129" s="115">
        <v>2872496</v>
      </c>
    </row>
    <row r="130" spans="1:9" x14ac:dyDescent="0.3">
      <c r="A130" s="127"/>
      <c r="B130" s="124" t="s">
        <v>71</v>
      </c>
      <c r="C130" s="124"/>
      <c r="D130" s="124" t="s">
        <v>213</v>
      </c>
      <c r="E130" s="124"/>
      <c r="F130" s="124"/>
      <c r="G130" s="124"/>
      <c r="H130" s="40"/>
      <c r="I130" s="116"/>
    </row>
    <row r="131" spans="1:9" ht="11.25" customHeight="1" x14ac:dyDescent="0.3">
      <c r="A131" s="127"/>
      <c r="B131" s="124"/>
      <c r="C131" s="124"/>
      <c r="D131" s="124" t="s">
        <v>214</v>
      </c>
      <c r="E131" s="124"/>
      <c r="F131" s="124"/>
      <c r="G131" s="124"/>
      <c r="H131" s="40" t="s">
        <v>212</v>
      </c>
      <c r="I131" s="115"/>
    </row>
    <row r="132" spans="1:9" ht="15" thickBot="1" x14ac:dyDescent="0.35">
      <c r="D132" s="39"/>
    </row>
    <row r="133" spans="1:9" ht="7.5" customHeight="1" thickTop="1" x14ac:dyDescent="0.3">
      <c r="A133" s="36"/>
      <c r="B133" s="32"/>
      <c r="C133" s="32"/>
      <c r="D133" s="32"/>
      <c r="E133" s="32"/>
      <c r="F133" s="32"/>
      <c r="G133" s="32"/>
      <c r="H133" s="32"/>
      <c r="I133" s="34"/>
    </row>
    <row r="134" spans="1:9" ht="15.6" x14ac:dyDescent="0.3">
      <c r="A134" s="44" t="s">
        <v>215</v>
      </c>
      <c r="B134" s="9"/>
      <c r="C134" s="9"/>
      <c r="D134" s="9"/>
      <c r="E134" s="9"/>
      <c r="F134" s="9"/>
      <c r="G134" s="9"/>
      <c r="H134" s="25" t="s">
        <v>216</v>
      </c>
      <c r="I134" s="38">
        <f>SUM(I125:I129,I131)</f>
        <v>3099588</v>
      </c>
    </row>
    <row r="135" spans="1:9" ht="10.5" customHeight="1" thickBot="1" x14ac:dyDescent="0.35">
      <c r="A135" s="37"/>
      <c r="B135" s="33"/>
      <c r="C135" s="33"/>
      <c r="D135" s="33"/>
      <c r="E135" s="33"/>
      <c r="F135" s="33"/>
      <c r="G135" s="33"/>
      <c r="H135" s="33"/>
      <c r="I135" s="35"/>
    </row>
    <row r="136" spans="1:9" ht="15.6" thickTop="1" thickBot="1" x14ac:dyDescent="0.35">
      <c r="A136" s="50"/>
      <c r="B136" s="31"/>
      <c r="C136" s="31"/>
      <c r="D136" s="31"/>
      <c r="E136" s="31"/>
      <c r="F136" s="31"/>
      <c r="G136" s="31"/>
      <c r="H136" s="31"/>
      <c r="I136" s="50"/>
    </row>
    <row r="137" spans="1:9" ht="6.75" customHeight="1" thickTop="1" x14ac:dyDescent="0.3">
      <c r="A137" s="36"/>
      <c r="B137" s="32"/>
      <c r="C137" s="32"/>
      <c r="D137" s="32"/>
      <c r="E137" s="32"/>
      <c r="F137" s="32"/>
      <c r="G137" s="32"/>
      <c r="H137" s="32"/>
      <c r="I137" s="34"/>
    </row>
    <row r="138" spans="1:9" ht="41.4" x14ac:dyDescent="0.3">
      <c r="A138" s="47" t="s">
        <v>217</v>
      </c>
      <c r="B138" s="8" t="s">
        <v>218</v>
      </c>
      <c r="C138" s="8"/>
      <c r="D138" s="8"/>
      <c r="E138" s="8"/>
      <c r="F138" s="8"/>
      <c r="G138" s="9"/>
      <c r="H138" s="25" t="s">
        <v>217</v>
      </c>
      <c r="I138" s="38"/>
    </row>
    <row r="139" spans="1:9" ht="9.75" customHeight="1" thickBot="1" x14ac:dyDescent="0.35">
      <c r="A139" s="37"/>
      <c r="B139" s="33"/>
      <c r="C139" s="33"/>
      <c r="D139" s="33"/>
      <c r="E139" s="33"/>
      <c r="F139" s="33"/>
      <c r="G139" s="33"/>
      <c r="H139" s="33"/>
      <c r="I139" s="35"/>
    </row>
    <row r="140" spans="1:9" ht="15.6" thickTop="1" thickBot="1" x14ac:dyDescent="0.35"/>
    <row r="141" spans="1:9" ht="15" thickTop="1" x14ac:dyDescent="0.3">
      <c r="A141" s="36"/>
      <c r="B141" s="32"/>
      <c r="C141" s="32"/>
      <c r="D141" s="32" t="s">
        <v>219</v>
      </c>
      <c r="E141" s="32"/>
      <c r="F141" s="32"/>
      <c r="G141" s="32"/>
      <c r="H141" s="32"/>
      <c r="I141" s="34"/>
    </row>
    <row r="142" spans="1:9" ht="15.6" x14ac:dyDescent="0.3">
      <c r="A142" s="44" t="s">
        <v>220</v>
      </c>
      <c r="B142" s="9"/>
      <c r="C142" s="9"/>
      <c r="D142" s="9"/>
      <c r="E142" s="9"/>
      <c r="F142" s="9"/>
      <c r="G142" s="9"/>
      <c r="H142" s="25" t="s">
        <v>222</v>
      </c>
      <c r="I142" s="38">
        <f>SUM((I53+I81+I115+I134)-(I85+I119+I138))</f>
        <v>9868891</v>
      </c>
    </row>
    <row r="143" spans="1:9" ht="15" thickBot="1" x14ac:dyDescent="0.35">
      <c r="A143" s="37"/>
      <c r="B143" s="33"/>
      <c r="C143" s="33"/>
      <c r="D143" s="33" t="s">
        <v>221</v>
      </c>
      <c r="E143" s="33"/>
      <c r="F143" s="33"/>
      <c r="G143" s="33"/>
      <c r="H143" s="33"/>
      <c r="I143" s="35"/>
    </row>
    <row r="144" spans="1:9" ht="15.6" thickTop="1" thickBot="1" x14ac:dyDescent="0.35">
      <c r="A144" s="50"/>
      <c r="B144" s="31"/>
      <c r="C144" s="31"/>
      <c r="D144" s="31"/>
      <c r="E144" s="31"/>
      <c r="F144" s="31"/>
      <c r="G144" s="31"/>
      <c r="H144" s="31"/>
      <c r="I144" s="50"/>
    </row>
    <row r="145" spans="1:9" ht="10.5" customHeight="1" thickTop="1" x14ac:dyDescent="0.3">
      <c r="A145" s="36"/>
      <c r="B145" s="32"/>
      <c r="C145" s="32"/>
      <c r="D145" s="32"/>
      <c r="E145" s="32"/>
      <c r="F145" s="32"/>
      <c r="G145" s="32"/>
      <c r="H145" s="32"/>
      <c r="I145" s="34"/>
    </row>
    <row r="146" spans="1:9" ht="15.6" x14ac:dyDescent="0.3">
      <c r="A146" s="44" t="s">
        <v>336</v>
      </c>
      <c r="B146" s="9"/>
      <c r="C146" s="9"/>
      <c r="D146" s="9"/>
      <c r="E146" s="9"/>
      <c r="F146" s="9"/>
      <c r="G146" s="9"/>
      <c r="H146" s="25" t="s">
        <v>223</v>
      </c>
      <c r="I146" s="38">
        <f>SUM((I53+I81+I115+I134)-(I85+I119+I138)+I2)</f>
        <v>10304938</v>
      </c>
    </row>
    <row r="147" spans="1:9" ht="14.25" customHeight="1" thickBot="1" x14ac:dyDescent="0.35">
      <c r="A147" s="37"/>
      <c r="B147" s="33"/>
      <c r="C147" s="33"/>
      <c r="D147" s="33" t="s">
        <v>224</v>
      </c>
      <c r="E147" s="33"/>
      <c r="F147" s="33"/>
      <c r="G147" s="33"/>
      <c r="H147" s="33"/>
      <c r="I147" s="35"/>
    </row>
    <row r="148" spans="1:9" ht="15" thickTop="1" x14ac:dyDescent="0.3">
      <c r="A148" s="49"/>
      <c r="B148" s="31"/>
      <c r="C148" s="31"/>
      <c r="D148" s="31"/>
      <c r="E148" s="31"/>
      <c r="F148" s="31"/>
      <c r="G148" s="31"/>
      <c r="H148" s="31"/>
      <c r="I148" s="49"/>
    </row>
  </sheetData>
  <sheetProtection password="E8D0" sheet="1" objects="1" scenarios="1"/>
  <mergeCells count="5">
    <mergeCell ref="G1:I1"/>
    <mergeCell ref="D74:F74"/>
    <mergeCell ref="D75:F75"/>
    <mergeCell ref="D76:F76"/>
    <mergeCell ref="D77:F77"/>
  </mergeCells>
  <conditionalFormatting sqref="G18">
    <cfRule type="expression" dxfId="27" priority="14">
      <formula>AND(LEFT(I18)&gt;"0", TRIM(G18)="")</formula>
    </cfRule>
  </conditionalFormatting>
  <conditionalFormatting sqref="G17">
    <cfRule type="expression" dxfId="26" priority="13">
      <formula>AND(LEFT(I17)&gt;"0", TRIM(G17)="")</formula>
    </cfRule>
  </conditionalFormatting>
  <conditionalFormatting sqref="G19">
    <cfRule type="expression" dxfId="25" priority="12">
      <formula>AND(LEFT(I19)&gt;"0", TRIM(G19)="")</formula>
    </cfRule>
  </conditionalFormatting>
  <conditionalFormatting sqref="G20">
    <cfRule type="expression" dxfId="24" priority="11">
      <formula>AND(LEFT(I20)&gt;"0", TRIM(G20)="")</formula>
    </cfRule>
  </conditionalFormatting>
  <conditionalFormatting sqref="G46">
    <cfRule type="expression" dxfId="23" priority="10">
      <formula>AND(LEFT(I46)&gt;"0", TRIM(G46)="")</formula>
    </cfRule>
  </conditionalFormatting>
  <conditionalFormatting sqref="G47">
    <cfRule type="expression" dxfId="22" priority="9">
      <formula>AND(LEFT(I47)&gt;"0", TRIM(G47)="")</formula>
    </cfRule>
  </conditionalFormatting>
  <conditionalFormatting sqref="G49">
    <cfRule type="expression" priority="23">
      <formula>AND(LEFT(I48)&gt;"0", TRIM(G1+$H$48)="")</formula>
    </cfRule>
    <cfRule type="expression" dxfId="21" priority="6">
      <formula>AND(LEFT(I49)&gt;"0", TRIM(G49)="")</formula>
    </cfRule>
  </conditionalFormatting>
  <conditionalFormatting sqref="G48">
    <cfRule type="expression" dxfId="20" priority="7">
      <formula>AND(LEFT(I48)&gt;"0", TRIM(G48)="")</formula>
    </cfRule>
  </conditionalFormatting>
  <conditionalFormatting sqref="D74:F74">
    <cfRule type="expression" dxfId="19" priority="4">
      <formula>AND(LEFT(I74)&gt;"0", TRIM(G74)="")</formula>
    </cfRule>
  </conditionalFormatting>
  <conditionalFormatting sqref="D75:F75">
    <cfRule type="expression" dxfId="18" priority="3">
      <formula>AND(LEFT(I75)&gt;"0", TRIM(G75)="")</formula>
    </cfRule>
  </conditionalFormatting>
  <conditionalFormatting sqref="D76:F76">
    <cfRule type="expression" dxfId="17" priority="2">
      <formula>AND(LEFT(I76)&gt;"0", TRIM(G76)="")</formula>
    </cfRule>
  </conditionalFormatting>
  <conditionalFormatting sqref="D77:F77">
    <cfRule type="expression" dxfId="16" priority="1">
      <formula>AND(LEFT(I77)&gt;"0", TRIM(G77)="")</formula>
    </cfRule>
  </conditionalFormatting>
  <pageMargins left="0.7" right="0.7" top="0.75" bottom="0.39583333333333331" header="0.3" footer="0.3"/>
  <pageSetup orientation="portrait" r:id="rId1"/>
  <headerFooter>
    <oddHeader>&amp;L&amp;"-,Bold"&amp;14Section F.   Resources Administered and Generated by the CSBG Network</oddHeader>
    <oddFooter>&amp;CFY 2015 CSBG IS FORMS</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topLeftCell="A31" zoomScale="160" zoomScaleNormal="160" zoomScalePageLayoutView="160" workbookViewId="0">
      <selection activeCell="E39" sqref="E39"/>
    </sheetView>
  </sheetViews>
  <sheetFormatPr defaultRowHeight="14.4" x14ac:dyDescent="0.3"/>
  <cols>
    <col min="1" max="1" width="5.33203125" customWidth="1"/>
    <col min="2" max="2" width="12.88671875" customWidth="1"/>
    <col min="3" max="3" width="7.6640625" customWidth="1"/>
    <col min="4" max="4" width="4.88671875" customWidth="1"/>
    <col min="6" max="6" width="2.88671875" customWidth="1"/>
    <col min="7" max="7" width="1" customWidth="1"/>
    <col min="8" max="8" width="11.44140625" customWidth="1"/>
    <col min="9" max="9" width="9.88671875" customWidth="1"/>
    <col min="10" max="10" width="11.109375" customWidth="1"/>
    <col min="11" max="11" width="11.6640625" customWidth="1"/>
  </cols>
  <sheetData>
    <row r="1" spans="1:11" ht="14.25" customHeight="1" x14ac:dyDescent="0.3">
      <c r="A1" s="56" t="s">
        <v>52</v>
      </c>
      <c r="B1" s="59"/>
      <c r="C1" s="59"/>
      <c r="D1" s="27"/>
      <c r="E1" s="155" t="str">
        <f>SectionD!C2</f>
        <v>Yadkin Valley Economic Development District, Inc.</v>
      </c>
      <c r="F1" s="156"/>
      <c r="G1" s="156"/>
      <c r="H1" s="156"/>
      <c r="I1" s="156"/>
      <c r="J1" s="156"/>
      <c r="K1" s="157"/>
    </row>
    <row r="2" spans="1:11" ht="12.15" customHeight="1" x14ac:dyDescent="0.3">
      <c r="A2" s="26" t="s">
        <v>225</v>
      </c>
      <c r="B2" s="9"/>
      <c r="C2" s="9"/>
      <c r="D2" s="9"/>
      <c r="E2" s="27"/>
      <c r="F2" s="27"/>
      <c r="G2" s="27"/>
      <c r="H2" s="27"/>
      <c r="I2" s="27"/>
      <c r="K2" s="141">
        <f>'Section F'!I142</f>
        <v>9868891</v>
      </c>
    </row>
    <row r="3" spans="1:11" ht="12.15" customHeight="1" thickBot="1" x14ac:dyDescent="0.35">
      <c r="A3" s="26" t="s">
        <v>226</v>
      </c>
      <c r="B3" s="26"/>
      <c r="C3" s="26"/>
      <c r="D3" s="26"/>
      <c r="E3" s="56"/>
      <c r="F3" s="56"/>
      <c r="G3" s="56"/>
      <c r="H3" s="27"/>
      <c r="I3" s="27"/>
      <c r="K3" s="142">
        <f>'Section F'!I2</f>
        <v>436047</v>
      </c>
    </row>
    <row r="4" spans="1:11" ht="12.15" customHeight="1" thickBot="1" x14ac:dyDescent="0.35">
      <c r="A4" s="26"/>
      <c r="B4" s="26" t="s">
        <v>345</v>
      </c>
      <c r="C4" s="26"/>
      <c r="D4" s="26"/>
      <c r="E4" s="56"/>
      <c r="F4" s="56"/>
      <c r="G4" s="56"/>
      <c r="H4" s="27"/>
      <c r="I4" s="27"/>
      <c r="K4" s="143">
        <f>SUM(K2:K3)</f>
        <v>10304938</v>
      </c>
    </row>
    <row r="5" spans="1:11" ht="3.75" customHeight="1" x14ac:dyDescent="0.3">
      <c r="A5" s="56"/>
      <c r="B5" s="56"/>
      <c r="C5" s="56"/>
      <c r="D5" s="56"/>
      <c r="E5" s="56"/>
      <c r="F5" s="56"/>
      <c r="G5" s="56"/>
      <c r="H5" s="27"/>
      <c r="I5" s="27"/>
      <c r="J5" s="27"/>
      <c r="K5" s="27"/>
    </row>
    <row r="6" spans="1:11" ht="11.4" customHeight="1" x14ac:dyDescent="0.3">
      <c r="A6" s="56" t="s">
        <v>227</v>
      </c>
      <c r="B6" s="56"/>
      <c r="C6" s="56"/>
      <c r="D6" s="56"/>
      <c r="E6" s="56"/>
      <c r="F6" s="56"/>
      <c r="G6" s="56"/>
      <c r="H6" s="27"/>
      <c r="I6" s="27"/>
      <c r="J6" s="27"/>
      <c r="K6" s="117">
        <v>9340</v>
      </c>
    </row>
    <row r="7" spans="1:11" ht="11.4" customHeight="1" x14ac:dyDescent="0.3">
      <c r="A7" s="56" t="s">
        <v>228</v>
      </c>
      <c r="B7" s="56"/>
      <c r="C7" s="56"/>
      <c r="D7" s="56"/>
      <c r="E7" s="56"/>
      <c r="F7" s="56"/>
      <c r="G7" s="56"/>
      <c r="H7" s="27"/>
      <c r="I7" s="27"/>
      <c r="J7" s="27"/>
      <c r="K7" s="117">
        <v>0</v>
      </c>
    </row>
    <row r="8" spans="1:11" ht="11.4" customHeight="1" x14ac:dyDescent="0.3">
      <c r="A8" s="56" t="s">
        <v>229</v>
      </c>
      <c r="B8" s="56"/>
      <c r="C8" s="56"/>
      <c r="D8" s="56"/>
      <c r="E8" s="56"/>
      <c r="F8" s="56"/>
      <c r="G8" s="56"/>
      <c r="H8" s="27"/>
      <c r="I8" s="27"/>
      <c r="J8" s="27"/>
      <c r="K8" s="117">
        <v>7933</v>
      </c>
    </row>
    <row r="9" spans="1:11" ht="11.4" customHeight="1" x14ac:dyDescent="0.3">
      <c r="A9" s="56" t="s">
        <v>230</v>
      </c>
      <c r="B9" s="56"/>
      <c r="C9" s="56"/>
      <c r="D9" s="56"/>
      <c r="E9" s="56"/>
      <c r="F9" s="56"/>
      <c r="G9" s="56"/>
      <c r="H9" s="27"/>
      <c r="I9" s="27"/>
      <c r="J9" s="27"/>
      <c r="K9" s="117">
        <v>0</v>
      </c>
    </row>
    <row r="10" spans="1:11" ht="5.25" customHeight="1" thickBot="1" x14ac:dyDescent="0.35">
      <c r="A10" s="56"/>
      <c r="B10" s="56"/>
      <c r="C10" s="56"/>
      <c r="D10" s="56"/>
      <c r="E10" s="56"/>
      <c r="F10" s="56"/>
      <c r="G10" s="56"/>
      <c r="H10" s="88"/>
      <c r="I10" s="88"/>
      <c r="J10" s="88"/>
      <c r="K10" s="88"/>
    </row>
    <row r="11" spans="1:11" ht="11.4" customHeight="1" thickBot="1" x14ac:dyDescent="0.35">
      <c r="A11" s="80" t="s">
        <v>231</v>
      </c>
      <c r="B11" s="81"/>
      <c r="C11" s="81"/>
      <c r="D11" s="87"/>
      <c r="E11" s="86" t="s">
        <v>232</v>
      </c>
      <c r="F11" s="82"/>
      <c r="G11" s="56"/>
      <c r="H11" s="80" t="s">
        <v>237</v>
      </c>
      <c r="I11" s="81"/>
      <c r="J11" s="81" t="s">
        <v>235</v>
      </c>
      <c r="K11" s="82"/>
    </row>
    <row r="12" spans="1:11" ht="11.4" customHeight="1" x14ac:dyDescent="0.3">
      <c r="A12" s="68" t="s">
        <v>56</v>
      </c>
      <c r="B12" s="58" t="s">
        <v>233</v>
      </c>
      <c r="C12" s="58"/>
      <c r="D12" s="58"/>
      <c r="E12" s="118">
        <v>2872</v>
      </c>
      <c r="F12" s="84"/>
      <c r="G12" s="57"/>
      <c r="H12" s="58" t="s">
        <v>335</v>
      </c>
      <c r="I12" s="58"/>
      <c r="J12" s="58"/>
      <c r="K12" s="118">
        <v>6934</v>
      </c>
    </row>
    <row r="13" spans="1:11" ht="11.4" customHeight="1" thickBot="1" x14ac:dyDescent="0.35">
      <c r="A13" s="68" t="s">
        <v>58</v>
      </c>
      <c r="B13" s="58" t="s">
        <v>234</v>
      </c>
      <c r="C13" s="58"/>
      <c r="D13" s="58"/>
      <c r="E13" s="119">
        <v>6258</v>
      </c>
      <c r="F13" s="84"/>
      <c r="G13" s="57"/>
      <c r="H13" s="58" t="s">
        <v>276</v>
      </c>
      <c r="I13" s="58"/>
      <c r="J13" s="58"/>
      <c r="K13" s="120">
        <v>621</v>
      </c>
    </row>
    <row r="14" spans="1:11" ht="11.4" customHeight="1" thickBot="1" x14ac:dyDescent="0.35">
      <c r="A14" s="71"/>
      <c r="B14" s="72" t="s">
        <v>247</v>
      </c>
      <c r="C14" s="72"/>
      <c r="D14" s="57"/>
      <c r="E14" s="95">
        <f>SUM(E12:E13)</f>
        <v>9130</v>
      </c>
      <c r="F14" s="57"/>
      <c r="G14" s="57"/>
      <c r="H14" s="58" t="s">
        <v>277</v>
      </c>
      <c r="I14" s="58"/>
      <c r="J14" s="39"/>
      <c r="K14" s="120">
        <v>246</v>
      </c>
    </row>
    <row r="15" spans="1:11" ht="11.4" customHeight="1" thickBot="1" x14ac:dyDescent="0.35">
      <c r="A15" s="57"/>
      <c r="B15" s="57"/>
      <c r="C15" s="57"/>
      <c r="D15" s="57"/>
      <c r="E15" s="57"/>
      <c r="F15" s="57"/>
      <c r="G15" s="57"/>
      <c r="H15" s="58" t="s">
        <v>278</v>
      </c>
      <c r="I15" s="58"/>
      <c r="J15" s="39"/>
      <c r="K15" s="120">
        <v>85</v>
      </c>
    </row>
    <row r="16" spans="1:11" ht="11.4" customHeight="1" thickBot="1" x14ac:dyDescent="0.35">
      <c r="A16" s="80" t="s">
        <v>238</v>
      </c>
      <c r="B16" s="81"/>
      <c r="C16" s="81"/>
      <c r="D16" s="87"/>
      <c r="E16" s="86" t="s">
        <v>232</v>
      </c>
      <c r="F16" s="82"/>
      <c r="G16" s="73"/>
      <c r="H16" s="58" t="s">
        <v>279</v>
      </c>
      <c r="I16" s="58"/>
      <c r="J16" s="39"/>
      <c r="K16" s="120">
        <v>27</v>
      </c>
    </row>
    <row r="17" spans="1:11" ht="11.4" customHeight="1" x14ac:dyDescent="0.3">
      <c r="A17" s="68" t="s">
        <v>56</v>
      </c>
      <c r="B17" s="58" t="s">
        <v>239</v>
      </c>
      <c r="C17" s="58"/>
      <c r="D17" s="58"/>
      <c r="E17" s="118">
        <v>936</v>
      </c>
      <c r="F17" s="84"/>
      <c r="G17" s="56"/>
      <c r="H17" s="58" t="s">
        <v>280</v>
      </c>
      <c r="I17" s="58"/>
      <c r="J17" s="39"/>
      <c r="K17" s="120">
        <v>11</v>
      </c>
    </row>
    <row r="18" spans="1:11" ht="11.4" customHeight="1" x14ac:dyDescent="0.3">
      <c r="A18" s="68" t="s">
        <v>58</v>
      </c>
      <c r="B18" s="69" t="s">
        <v>240</v>
      </c>
      <c r="C18" s="69"/>
      <c r="D18" s="58"/>
      <c r="E18" s="120">
        <v>538</v>
      </c>
      <c r="F18" s="84"/>
      <c r="G18" s="56"/>
      <c r="H18" s="58" t="s">
        <v>281</v>
      </c>
      <c r="I18" s="58"/>
      <c r="J18" s="39"/>
      <c r="K18" s="120">
        <v>4</v>
      </c>
    </row>
    <row r="19" spans="1:11" ht="11.4" customHeight="1" thickBot="1" x14ac:dyDescent="0.35">
      <c r="A19" s="68" t="s">
        <v>60</v>
      </c>
      <c r="B19" s="69" t="s">
        <v>241</v>
      </c>
      <c r="C19" s="69"/>
      <c r="D19" s="39"/>
      <c r="E19" s="120">
        <v>499</v>
      </c>
      <c r="F19" s="84"/>
      <c r="G19" s="56"/>
      <c r="H19" s="58" t="s">
        <v>282</v>
      </c>
      <c r="I19" s="58"/>
      <c r="J19" s="39"/>
      <c r="K19" s="120">
        <v>2</v>
      </c>
    </row>
    <row r="20" spans="1:11" ht="11.4" customHeight="1" thickBot="1" x14ac:dyDescent="0.35">
      <c r="A20" s="68" t="s">
        <v>63</v>
      </c>
      <c r="B20" s="69" t="s">
        <v>242</v>
      </c>
      <c r="C20" s="69"/>
      <c r="D20" s="39"/>
      <c r="E20" s="120">
        <v>358</v>
      </c>
      <c r="F20" s="84"/>
      <c r="G20" s="56"/>
      <c r="H20" s="71" t="s">
        <v>236</v>
      </c>
      <c r="I20" s="71"/>
      <c r="J20" s="39"/>
      <c r="K20" s="95">
        <f>SUM(K12:K19)</f>
        <v>7930</v>
      </c>
    </row>
    <row r="21" spans="1:11" ht="11.4" customHeight="1" thickBot="1" x14ac:dyDescent="0.35">
      <c r="A21" s="68" t="s">
        <v>70</v>
      </c>
      <c r="B21" s="69" t="s">
        <v>243</v>
      </c>
      <c r="C21" s="69"/>
      <c r="D21" s="39"/>
      <c r="E21" s="120">
        <v>617</v>
      </c>
      <c r="F21" s="84"/>
      <c r="G21" s="56"/>
      <c r="H21" s="39"/>
      <c r="I21" s="39"/>
      <c r="J21" s="39"/>
      <c r="K21" s="39"/>
    </row>
    <row r="22" spans="1:11" ht="11.4" customHeight="1" thickBot="1" x14ac:dyDescent="0.35">
      <c r="A22" s="68" t="s">
        <v>71</v>
      </c>
      <c r="B22" s="69" t="s">
        <v>244</v>
      </c>
      <c r="C22" s="69"/>
      <c r="D22" s="39"/>
      <c r="E22" s="120">
        <v>971</v>
      </c>
      <c r="F22" s="84"/>
      <c r="G22" s="56"/>
      <c r="H22" s="80" t="s">
        <v>300</v>
      </c>
      <c r="I22" s="81"/>
      <c r="J22" s="81" t="s">
        <v>235</v>
      </c>
      <c r="K22" s="82"/>
    </row>
    <row r="23" spans="1:11" ht="11.4" customHeight="1" x14ac:dyDescent="0.3">
      <c r="A23" s="68" t="s">
        <v>72</v>
      </c>
      <c r="B23" s="69" t="s">
        <v>245</v>
      </c>
      <c r="C23" s="69"/>
      <c r="D23" s="39"/>
      <c r="E23" s="120">
        <v>2847</v>
      </c>
      <c r="F23" s="84"/>
      <c r="G23" s="56"/>
      <c r="H23" s="58" t="s">
        <v>283</v>
      </c>
      <c r="I23" s="58"/>
      <c r="J23" s="58"/>
      <c r="K23" s="27"/>
    </row>
    <row r="24" spans="1:11" ht="11.4" customHeight="1" thickBot="1" x14ac:dyDescent="0.35">
      <c r="A24" s="68" t="s">
        <v>73</v>
      </c>
      <c r="B24" s="69" t="s">
        <v>246</v>
      </c>
      <c r="C24" s="69"/>
      <c r="D24" s="39"/>
      <c r="E24" s="120">
        <v>2524</v>
      </c>
      <c r="F24" s="84"/>
      <c r="G24" s="56"/>
      <c r="H24" s="58" t="s">
        <v>284</v>
      </c>
      <c r="I24" s="58"/>
      <c r="J24" s="58"/>
      <c r="K24" s="120">
        <v>501</v>
      </c>
    </row>
    <row r="25" spans="1:11" ht="11.4" customHeight="1" thickBot="1" x14ac:dyDescent="0.35">
      <c r="A25" s="39"/>
      <c r="B25" s="70" t="s">
        <v>247</v>
      </c>
      <c r="C25" s="70"/>
      <c r="D25" s="39"/>
      <c r="E25" s="95">
        <f>SUM(E17:E24)</f>
        <v>9290</v>
      </c>
      <c r="F25" s="57"/>
      <c r="G25" s="57"/>
      <c r="H25" s="58" t="s">
        <v>285</v>
      </c>
      <c r="I25" s="58"/>
      <c r="J25" s="58"/>
      <c r="K25" s="27"/>
    </row>
    <row r="26" spans="1:11" ht="11.4" customHeight="1" thickBot="1" x14ac:dyDescent="0.35">
      <c r="A26" s="27"/>
      <c r="B26" s="27"/>
      <c r="C26" s="27"/>
      <c r="D26" s="27"/>
      <c r="E26" s="27"/>
      <c r="F26" s="27"/>
      <c r="G26" s="56"/>
      <c r="H26" s="58" t="s">
        <v>286</v>
      </c>
      <c r="I26" s="58"/>
      <c r="J26" s="58"/>
      <c r="K26" s="120">
        <v>102</v>
      </c>
    </row>
    <row r="27" spans="1:11" ht="11.4" customHeight="1" thickBot="1" x14ac:dyDescent="0.35">
      <c r="A27" s="80" t="s">
        <v>248</v>
      </c>
      <c r="B27" s="81"/>
      <c r="C27" s="81"/>
      <c r="D27" s="87"/>
      <c r="E27" s="86" t="s">
        <v>232</v>
      </c>
      <c r="F27" s="82"/>
      <c r="G27" s="73"/>
      <c r="H27" s="59"/>
      <c r="I27" s="59"/>
      <c r="J27" s="27"/>
      <c r="K27" s="59"/>
    </row>
    <row r="28" spans="1:11" ht="11.4" customHeight="1" thickBot="1" x14ac:dyDescent="0.35">
      <c r="A28" s="61" t="s">
        <v>249</v>
      </c>
      <c r="B28" s="56" t="s">
        <v>250</v>
      </c>
      <c r="C28" s="56"/>
      <c r="D28" s="56"/>
      <c r="E28" s="56"/>
      <c r="F28" s="67"/>
      <c r="G28" s="56"/>
      <c r="H28" s="58" t="s">
        <v>324</v>
      </c>
      <c r="I28" s="58"/>
      <c r="J28" s="39"/>
      <c r="K28" s="27"/>
    </row>
    <row r="29" spans="1:11" ht="11.4" customHeight="1" thickBot="1" x14ac:dyDescent="0.35">
      <c r="A29" s="76" t="s">
        <v>251</v>
      </c>
      <c r="B29" s="77"/>
      <c r="C29" s="77"/>
      <c r="D29" s="78"/>
      <c r="E29" s="120">
        <v>363</v>
      </c>
      <c r="F29" s="85"/>
      <c r="G29" s="56"/>
      <c r="H29" s="58" t="s">
        <v>287</v>
      </c>
      <c r="I29" s="58"/>
      <c r="J29" s="39"/>
      <c r="K29" s="95">
        <f>SUM(K24+K26)</f>
        <v>603</v>
      </c>
    </row>
    <row r="30" spans="1:11" ht="11.4" customHeight="1" thickBot="1" x14ac:dyDescent="0.35">
      <c r="A30" s="76" t="s">
        <v>252</v>
      </c>
      <c r="B30" s="77"/>
      <c r="C30" s="77"/>
      <c r="D30" s="79"/>
      <c r="E30" s="120">
        <v>8561</v>
      </c>
      <c r="F30" s="85"/>
      <c r="G30" s="56"/>
      <c r="H30" s="74" t="s">
        <v>288</v>
      </c>
      <c r="I30" s="74"/>
      <c r="J30" s="75"/>
      <c r="K30" s="75"/>
    </row>
    <row r="31" spans="1:11" ht="11.4" customHeight="1" thickBot="1" x14ac:dyDescent="0.35">
      <c r="A31" s="61"/>
      <c r="B31" s="63" t="s">
        <v>247</v>
      </c>
      <c r="C31" s="63"/>
      <c r="D31" s="27"/>
      <c r="E31" s="96">
        <f>SUM(E29:E30)</f>
        <v>8924</v>
      </c>
      <c r="F31" s="57"/>
      <c r="G31" s="56"/>
      <c r="H31" s="74" t="s">
        <v>289</v>
      </c>
      <c r="I31" s="74"/>
      <c r="J31" s="75"/>
      <c r="K31" s="75"/>
    </row>
    <row r="32" spans="1:11" ht="11.4" customHeight="1" x14ac:dyDescent="0.3">
      <c r="A32" s="61"/>
      <c r="B32" s="63"/>
      <c r="C32" s="63"/>
      <c r="D32" s="27"/>
      <c r="E32" s="27"/>
      <c r="F32" s="27"/>
      <c r="G32" s="56"/>
      <c r="H32" s="58" t="s">
        <v>290</v>
      </c>
      <c r="I32" s="58"/>
      <c r="J32" s="58"/>
      <c r="K32" s="120">
        <v>23</v>
      </c>
    </row>
    <row r="33" spans="1:12" ht="11.4" customHeight="1" x14ac:dyDescent="0.3">
      <c r="A33" s="61" t="s">
        <v>253</v>
      </c>
      <c r="B33" s="56" t="s">
        <v>254</v>
      </c>
      <c r="C33" s="56"/>
      <c r="D33" s="56"/>
      <c r="E33" s="27"/>
      <c r="F33" s="67"/>
      <c r="G33" s="56"/>
      <c r="H33" s="58" t="s">
        <v>291</v>
      </c>
      <c r="I33" s="58"/>
      <c r="J33" s="58"/>
      <c r="K33" s="120">
        <v>40</v>
      </c>
    </row>
    <row r="34" spans="1:12" ht="11.4" customHeight="1" x14ac:dyDescent="0.3">
      <c r="A34" s="76" t="s">
        <v>255</v>
      </c>
      <c r="B34" s="77"/>
      <c r="C34" s="77"/>
      <c r="D34" s="78"/>
      <c r="E34" s="120">
        <v>7509</v>
      </c>
      <c r="F34" s="85"/>
      <c r="G34" s="56"/>
      <c r="H34" s="58" t="s">
        <v>292</v>
      </c>
      <c r="I34" s="58"/>
      <c r="J34" s="39"/>
      <c r="K34" s="120">
        <v>41</v>
      </c>
    </row>
    <row r="35" spans="1:12" ht="11.4" customHeight="1" x14ac:dyDescent="0.3">
      <c r="A35" s="76" t="s">
        <v>256</v>
      </c>
      <c r="B35" s="77"/>
      <c r="C35" s="77"/>
      <c r="D35" s="79"/>
      <c r="E35" s="120">
        <v>838</v>
      </c>
      <c r="F35" s="85"/>
      <c r="G35" s="56"/>
      <c r="H35" s="58" t="s">
        <v>293</v>
      </c>
      <c r="I35" s="58"/>
      <c r="J35" s="39"/>
      <c r="K35" s="120">
        <v>19</v>
      </c>
    </row>
    <row r="36" spans="1:12" ht="11.4" customHeight="1" x14ac:dyDescent="0.3">
      <c r="A36" s="76" t="s">
        <v>257</v>
      </c>
      <c r="B36" s="76"/>
      <c r="C36" s="76"/>
      <c r="D36" s="76"/>
      <c r="E36" s="120">
        <v>17</v>
      </c>
      <c r="F36" s="85"/>
      <c r="G36" s="56"/>
      <c r="H36" s="58" t="s">
        <v>294</v>
      </c>
      <c r="I36" s="58"/>
      <c r="J36" s="39"/>
      <c r="K36" s="144"/>
    </row>
    <row r="37" spans="1:12" ht="11.4" customHeight="1" x14ac:dyDescent="0.3">
      <c r="A37" s="76" t="s">
        <v>258</v>
      </c>
      <c r="B37" s="76"/>
      <c r="C37" s="76"/>
      <c r="D37" s="76"/>
      <c r="E37" s="120">
        <v>13</v>
      </c>
      <c r="F37" s="85"/>
      <c r="G37" s="56"/>
      <c r="H37" s="58" t="s">
        <v>295</v>
      </c>
      <c r="I37" s="58"/>
      <c r="J37" s="39"/>
      <c r="K37" s="120">
        <v>0</v>
      </c>
    </row>
    <row r="38" spans="1:12" ht="11.4" customHeight="1" x14ac:dyDescent="0.3">
      <c r="A38" s="76" t="s">
        <v>259</v>
      </c>
      <c r="B38" s="76"/>
      <c r="C38" s="76"/>
      <c r="D38" s="76"/>
      <c r="E38" s="120">
        <v>15</v>
      </c>
      <c r="F38" s="85"/>
      <c r="G38" s="56"/>
      <c r="H38" s="58" t="s">
        <v>296</v>
      </c>
      <c r="I38" s="58"/>
      <c r="J38" s="39"/>
      <c r="K38" s="120">
        <v>6</v>
      </c>
    </row>
    <row r="39" spans="1:12" ht="11.4" customHeight="1" x14ac:dyDescent="0.3">
      <c r="A39" s="76" t="s">
        <v>260</v>
      </c>
      <c r="B39" s="76"/>
      <c r="C39" s="76"/>
      <c r="D39" s="76"/>
      <c r="E39" s="120">
        <v>78</v>
      </c>
      <c r="F39" s="85"/>
      <c r="G39" s="56"/>
      <c r="H39" s="58" t="s">
        <v>297</v>
      </c>
      <c r="I39" s="58"/>
      <c r="J39" s="39"/>
      <c r="K39" s="120">
        <v>370</v>
      </c>
    </row>
    <row r="40" spans="1:12" ht="11.4" customHeight="1" thickBot="1" x14ac:dyDescent="0.35">
      <c r="A40" s="76" t="s">
        <v>261</v>
      </c>
      <c r="B40" s="76"/>
      <c r="C40" s="76"/>
      <c r="D40" s="76"/>
      <c r="E40" s="120">
        <v>91</v>
      </c>
      <c r="F40" s="85"/>
      <c r="G40" s="56"/>
      <c r="H40" s="58" t="s">
        <v>298</v>
      </c>
      <c r="I40" s="71"/>
      <c r="J40" s="39"/>
      <c r="K40" s="120">
        <v>22</v>
      </c>
    </row>
    <row r="41" spans="1:12" ht="11.4" customHeight="1" thickBot="1" x14ac:dyDescent="0.35">
      <c r="A41" s="57"/>
      <c r="B41" s="70" t="s">
        <v>247</v>
      </c>
      <c r="C41" s="70"/>
      <c r="D41" s="39"/>
      <c r="E41" s="95">
        <f>SUM(E34:E40)</f>
        <v>8561</v>
      </c>
      <c r="F41" s="57"/>
      <c r="G41" s="56"/>
      <c r="H41" s="41" t="s">
        <v>299</v>
      </c>
      <c r="I41" s="39"/>
      <c r="J41" s="39"/>
      <c r="K41" s="95">
        <f>SUM(K32:K40)</f>
        <v>521</v>
      </c>
    </row>
    <row r="42" spans="1:12" ht="11.4" customHeight="1" thickBot="1" x14ac:dyDescent="0.35">
      <c r="A42" s="56"/>
      <c r="B42" s="56"/>
      <c r="C42" s="56"/>
      <c r="D42" s="56"/>
      <c r="E42" s="56"/>
      <c r="F42" s="56"/>
      <c r="G42" s="56"/>
      <c r="H42" s="27"/>
      <c r="I42" s="27"/>
      <c r="J42" s="27"/>
      <c r="K42" s="27"/>
    </row>
    <row r="43" spans="1:12" ht="11.4" customHeight="1" thickBot="1" x14ac:dyDescent="0.35">
      <c r="A43" s="80" t="s">
        <v>262</v>
      </c>
      <c r="B43" s="81"/>
      <c r="C43" s="81"/>
      <c r="D43" s="87"/>
      <c r="E43" s="86" t="s">
        <v>232</v>
      </c>
      <c r="F43" s="82"/>
      <c r="G43" s="73"/>
      <c r="H43" s="89" t="s">
        <v>301</v>
      </c>
      <c r="I43" s="90"/>
      <c r="J43" s="90" t="s">
        <v>235</v>
      </c>
      <c r="K43" s="91"/>
    </row>
    <row r="44" spans="1:12" ht="11.4" customHeight="1" thickBot="1" x14ac:dyDescent="0.35">
      <c r="A44" s="58" t="s">
        <v>263</v>
      </c>
      <c r="B44" s="58"/>
      <c r="C44" s="58"/>
      <c r="D44" s="58"/>
      <c r="E44" s="58"/>
      <c r="F44" s="58"/>
      <c r="G44" s="59"/>
      <c r="H44" s="92" t="s">
        <v>302</v>
      </c>
      <c r="I44" s="88"/>
      <c r="J44" s="88"/>
      <c r="K44" s="93"/>
    </row>
    <row r="45" spans="1:12" ht="11.4" customHeight="1" x14ac:dyDescent="0.3">
      <c r="A45" s="68" t="s">
        <v>56</v>
      </c>
      <c r="B45" s="58" t="s">
        <v>264</v>
      </c>
      <c r="C45" s="58"/>
      <c r="D45" s="58"/>
      <c r="E45" s="120">
        <v>31</v>
      </c>
      <c r="F45" s="84"/>
      <c r="G45" s="56"/>
      <c r="H45" s="39" t="s">
        <v>303</v>
      </c>
      <c r="I45" s="39"/>
      <c r="J45" s="39"/>
      <c r="K45" s="118">
        <v>71</v>
      </c>
    </row>
    <row r="46" spans="1:12" ht="11.4" customHeight="1" x14ac:dyDescent="0.3">
      <c r="A46" s="68" t="s">
        <v>58</v>
      </c>
      <c r="B46" s="69" t="s">
        <v>265</v>
      </c>
      <c r="C46" s="69"/>
      <c r="D46" s="58"/>
      <c r="E46" s="120">
        <v>202</v>
      </c>
      <c r="F46" s="84"/>
      <c r="G46" s="56"/>
      <c r="H46" s="39" t="s">
        <v>304</v>
      </c>
      <c r="I46" s="39"/>
      <c r="J46" s="39"/>
      <c r="K46" s="120">
        <v>29</v>
      </c>
    </row>
    <row r="47" spans="1:12" ht="11.4" customHeight="1" x14ac:dyDescent="0.3">
      <c r="A47" s="68" t="s">
        <v>60</v>
      </c>
      <c r="B47" s="69" t="s">
        <v>266</v>
      </c>
      <c r="C47" s="69"/>
      <c r="D47" s="39"/>
      <c r="E47" s="120">
        <v>251</v>
      </c>
      <c r="F47" s="84"/>
      <c r="G47" s="56"/>
      <c r="H47" s="39" t="s">
        <v>305</v>
      </c>
      <c r="I47" s="39"/>
      <c r="J47" s="39"/>
      <c r="K47" s="120">
        <v>384</v>
      </c>
      <c r="L47" t="s">
        <v>346</v>
      </c>
    </row>
    <row r="48" spans="1:12" ht="11.4" customHeight="1" x14ac:dyDescent="0.3">
      <c r="A48" s="68" t="s">
        <v>63</v>
      </c>
      <c r="B48" s="69" t="s">
        <v>267</v>
      </c>
      <c r="C48" s="69"/>
      <c r="D48" s="39"/>
      <c r="E48" s="120">
        <v>115</v>
      </c>
      <c r="F48" s="84"/>
      <c r="G48" s="56"/>
      <c r="H48" s="39" t="s">
        <v>306</v>
      </c>
      <c r="I48" s="39"/>
      <c r="J48" s="39"/>
      <c r="K48" s="120">
        <v>76</v>
      </c>
    </row>
    <row r="49" spans="1:11" ht="11.4" customHeight="1" thickBot="1" x14ac:dyDescent="0.35">
      <c r="A49" s="68" t="s">
        <v>70</v>
      </c>
      <c r="B49" s="69" t="s">
        <v>268</v>
      </c>
      <c r="C49" s="69"/>
      <c r="D49" s="39"/>
      <c r="E49" s="120">
        <v>25</v>
      </c>
      <c r="F49" s="84"/>
      <c r="G49" s="56"/>
      <c r="H49" s="39" t="s">
        <v>307</v>
      </c>
      <c r="I49" s="39"/>
      <c r="J49" s="39"/>
      <c r="K49" s="120">
        <v>57</v>
      </c>
    </row>
    <row r="50" spans="1:11" ht="11.4" customHeight="1" thickBot="1" x14ac:dyDescent="0.35">
      <c r="A50" s="68"/>
      <c r="B50" s="70" t="s">
        <v>316</v>
      </c>
      <c r="C50" s="70"/>
      <c r="D50" s="39"/>
      <c r="E50" s="95">
        <f>SUM(E45:E49)</f>
        <v>624</v>
      </c>
      <c r="F50" s="57"/>
      <c r="G50" s="56"/>
      <c r="H50" s="39" t="s">
        <v>308</v>
      </c>
      <c r="I50" s="39"/>
      <c r="J50" s="39"/>
      <c r="K50" s="120">
        <v>5</v>
      </c>
    </row>
    <row r="51" spans="1:11" ht="11.4" customHeight="1" thickBot="1" x14ac:dyDescent="0.35">
      <c r="A51" s="60"/>
      <c r="B51" s="62"/>
      <c r="C51" s="62"/>
      <c r="D51" s="27"/>
      <c r="E51" s="56"/>
      <c r="F51" s="56"/>
      <c r="G51" s="56"/>
      <c r="H51" s="39" t="s">
        <v>309</v>
      </c>
      <c r="I51" s="39"/>
      <c r="J51" s="39"/>
      <c r="K51" s="120">
        <v>2</v>
      </c>
    </row>
    <row r="52" spans="1:11" ht="11.25" customHeight="1" thickBot="1" x14ac:dyDescent="0.35">
      <c r="A52" s="80" t="s">
        <v>269</v>
      </c>
      <c r="B52" s="83"/>
      <c r="C52" s="83"/>
      <c r="D52" s="87"/>
      <c r="E52" s="86" t="s">
        <v>232</v>
      </c>
      <c r="F52" s="82"/>
      <c r="G52" s="73"/>
      <c r="H52" s="39" t="s">
        <v>310</v>
      </c>
      <c r="I52" s="39"/>
      <c r="J52" s="39"/>
      <c r="K52" s="120">
        <v>8</v>
      </c>
    </row>
    <row r="53" spans="1:11" ht="11.4" customHeight="1" thickBot="1" x14ac:dyDescent="0.35">
      <c r="A53" s="57"/>
      <c r="B53" s="70"/>
      <c r="C53" s="94" t="s">
        <v>270</v>
      </c>
      <c r="D53" s="94" t="s">
        <v>271</v>
      </c>
      <c r="E53" s="94" t="s">
        <v>272</v>
      </c>
      <c r="F53" s="39"/>
      <c r="G53" s="56"/>
      <c r="H53" s="71" t="s">
        <v>236</v>
      </c>
      <c r="I53" s="71"/>
      <c r="J53" s="39"/>
      <c r="K53" s="95">
        <f>SUM(K45:K52)</f>
        <v>632</v>
      </c>
    </row>
    <row r="54" spans="1:11" ht="11.4" customHeight="1" thickBot="1" x14ac:dyDescent="0.35">
      <c r="A54" s="58" t="s">
        <v>273</v>
      </c>
      <c r="B54" s="58"/>
      <c r="C54" s="120">
        <v>535</v>
      </c>
      <c r="D54" s="120">
        <v>52</v>
      </c>
      <c r="E54" s="95">
        <f>SUM(C54:D54)</f>
        <v>587</v>
      </c>
      <c r="F54" s="57"/>
      <c r="G54" s="56"/>
      <c r="H54" s="88"/>
      <c r="I54" s="88"/>
      <c r="J54" s="88"/>
      <c r="K54" s="88"/>
    </row>
    <row r="55" spans="1:11" ht="11.4" customHeight="1" thickBot="1" x14ac:dyDescent="0.35">
      <c r="A55" s="58" t="s">
        <v>274</v>
      </c>
      <c r="B55" s="58"/>
      <c r="C55" s="120">
        <v>270</v>
      </c>
      <c r="D55" s="120">
        <v>2463</v>
      </c>
      <c r="E55" s="95">
        <f>SUM(C55:D55)</f>
        <v>2733</v>
      </c>
      <c r="F55" s="57"/>
      <c r="G55" s="56"/>
      <c r="H55" s="80" t="s">
        <v>311</v>
      </c>
      <c r="I55" s="83"/>
      <c r="J55" s="81" t="s">
        <v>235</v>
      </c>
      <c r="K55" s="82"/>
    </row>
    <row r="56" spans="1:11" ht="11.4" customHeight="1" thickBot="1" x14ac:dyDescent="0.35">
      <c r="A56" s="58"/>
      <c r="B56" s="58"/>
      <c r="C56" s="57"/>
      <c r="D56" s="57"/>
      <c r="E56" s="57"/>
      <c r="F56" s="57"/>
      <c r="G56" s="56"/>
      <c r="H56" s="58" t="s">
        <v>312</v>
      </c>
      <c r="I56" s="58"/>
      <c r="J56" s="58"/>
      <c r="K56" s="118">
        <v>62</v>
      </c>
    </row>
    <row r="57" spans="1:11" ht="11.4" customHeight="1" thickBot="1" x14ac:dyDescent="0.35">
      <c r="A57" s="80" t="s">
        <v>275</v>
      </c>
      <c r="B57" s="83"/>
      <c r="C57" s="83"/>
      <c r="D57" s="81" t="s">
        <v>235</v>
      </c>
      <c r="E57" s="81"/>
      <c r="F57" s="82"/>
      <c r="G57" s="73"/>
      <c r="H57" s="58" t="s">
        <v>313</v>
      </c>
      <c r="I57" s="58"/>
      <c r="J57" s="58"/>
      <c r="K57" s="120">
        <v>95</v>
      </c>
    </row>
    <row r="58" spans="1:11" ht="11.4" customHeight="1" x14ac:dyDescent="0.3">
      <c r="A58" s="58" t="s">
        <v>318</v>
      </c>
      <c r="B58" s="58"/>
      <c r="C58" s="58"/>
      <c r="D58" s="65"/>
      <c r="E58" s="121">
        <v>479</v>
      </c>
      <c r="F58" s="57"/>
      <c r="G58" s="56"/>
      <c r="H58" s="58" t="s">
        <v>314</v>
      </c>
      <c r="I58" s="58"/>
      <c r="J58" s="58"/>
      <c r="K58" s="120">
        <v>32</v>
      </c>
    </row>
    <row r="59" spans="1:11" ht="11.4" customHeight="1" thickBot="1" x14ac:dyDescent="0.35">
      <c r="A59" s="58" t="s">
        <v>319</v>
      </c>
      <c r="B59" s="58"/>
      <c r="C59" s="58"/>
      <c r="D59" s="66"/>
      <c r="E59" s="122">
        <v>169</v>
      </c>
      <c r="F59" s="67"/>
      <c r="G59" s="56"/>
      <c r="H59" s="58" t="s">
        <v>325</v>
      </c>
      <c r="I59" s="58"/>
      <c r="J59" s="58"/>
      <c r="K59" s="120">
        <v>1</v>
      </c>
    </row>
    <row r="60" spans="1:11" ht="11.4" customHeight="1" thickBot="1" x14ac:dyDescent="0.35">
      <c r="A60" s="58" t="s">
        <v>320</v>
      </c>
      <c r="B60" s="58"/>
      <c r="C60" s="58"/>
      <c r="D60" s="64"/>
      <c r="E60" s="122">
        <v>357</v>
      </c>
      <c r="F60" s="67"/>
      <c r="G60" s="56"/>
      <c r="H60" s="71" t="s">
        <v>236</v>
      </c>
      <c r="I60" s="71"/>
      <c r="J60" s="39"/>
      <c r="K60" s="95">
        <f>SUM(K56:K59)</f>
        <v>190</v>
      </c>
    </row>
    <row r="61" spans="1:11" ht="11.4" customHeight="1" x14ac:dyDescent="0.3">
      <c r="A61" s="58" t="s">
        <v>333</v>
      </c>
      <c r="B61" s="58"/>
      <c r="C61" s="58"/>
      <c r="D61" s="64"/>
      <c r="E61" s="122">
        <v>6838</v>
      </c>
      <c r="F61" s="67"/>
      <c r="G61" s="56"/>
      <c r="H61" s="58" t="s">
        <v>315</v>
      </c>
      <c r="I61" s="58"/>
      <c r="J61" s="58"/>
      <c r="K61" s="58"/>
    </row>
    <row r="62" spans="1:11" ht="11.4" customHeight="1" x14ac:dyDescent="0.3">
      <c r="A62" s="58" t="s">
        <v>321</v>
      </c>
      <c r="B62" s="58"/>
      <c r="C62" s="58"/>
      <c r="D62" s="58"/>
      <c r="E62" s="122">
        <v>73</v>
      </c>
      <c r="F62" s="67"/>
      <c r="G62" s="58"/>
      <c r="H62" s="158" t="s">
        <v>347</v>
      </c>
      <c r="I62" s="159"/>
      <c r="J62" s="159"/>
      <c r="K62" s="160"/>
    </row>
    <row r="63" spans="1:11" ht="11.4" customHeight="1" thickBot="1" x14ac:dyDescent="0.35">
      <c r="A63" s="58" t="s">
        <v>260</v>
      </c>
      <c r="B63" s="58"/>
      <c r="C63" s="58"/>
      <c r="D63" s="58"/>
      <c r="E63" s="122">
        <v>17</v>
      </c>
      <c r="F63" s="67"/>
      <c r="G63" s="58"/>
      <c r="H63" s="161"/>
      <c r="I63" s="162"/>
      <c r="J63" s="162"/>
      <c r="K63" s="163"/>
    </row>
    <row r="64" spans="1:11" ht="11.4" customHeight="1" thickBot="1" x14ac:dyDescent="0.35">
      <c r="A64" s="58"/>
      <c r="B64" s="57" t="s">
        <v>236</v>
      </c>
      <c r="C64" s="58"/>
      <c r="D64" s="58"/>
      <c r="E64" s="95">
        <f>SUM(E58:E63)</f>
        <v>7933</v>
      </c>
      <c r="G64" s="154" t="s">
        <v>322</v>
      </c>
      <c r="H64" s="154"/>
      <c r="I64" s="154"/>
      <c r="J64" s="154"/>
      <c r="K64" s="154"/>
    </row>
    <row r="65" spans="1:13" ht="11.4" customHeight="1" x14ac:dyDescent="0.3">
      <c r="A65" s="58"/>
      <c r="B65" s="58"/>
      <c r="C65" s="58"/>
      <c r="D65" s="58"/>
      <c r="E65" s="58"/>
      <c r="F65" s="154" t="s">
        <v>323</v>
      </c>
      <c r="G65" s="154"/>
      <c r="H65" s="154"/>
      <c r="I65" s="154"/>
      <c r="J65" s="154"/>
      <c r="K65" s="154"/>
    </row>
    <row r="66" spans="1:13" ht="11.25" customHeight="1" x14ac:dyDescent="0.3">
      <c r="A66" s="58"/>
      <c r="B66" s="58"/>
      <c r="C66" s="58"/>
      <c r="D66" s="58"/>
      <c r="E66" s="58"/>
      <c r="F66" s="154" t="s">
        <v>317</v>
      </c>
      <c r="G66" s="154"/>
      <c r="H66" s="154"/>
      <c r="I66" s="154"/>
      <c r="J66" s="154"/>
      <c r="K66" s="154"/>
    </row>
    <row r="67" spans="1:13" ht="11.4" customHeight="1" x14ac:dyDescent="0.3">
      <c r="A67" s="58"/>
      <c r="B67" s="58"/>
      <c r="C67" s="58"/>
      <c r="D67" s="58"/>
      <c r="E67" s="154" t="s">
        <v>334</v>
      </c>
      <c r="F67" s="154"/>
      <c r="G67" s="154"/>
      <c r="H67" s="154"/>
      <c r="I67" s="154"/>
      <c r="J67" s="154"/>
      <c r="K67" s="154"/>
      <c r="L67" s="100"/>
      <c r="M67" s="100"/>
    </row>
    <row r="68" spans="1:13" ht="12.15" customHeight="1" x14ac:dyDescent="0.3">
      <c r="A68" s="58"/>
      <c r="B68" s="58"/>
      <c r="C68" s="58"/>
      <c r="D68" s="58"/>
      <c r="E68" s="58"/>
      <c r="F68" s="58"/>
      <c r="G68" s="58"/>
      <c r="H68" s="58"/>
      <c r="I68" s="58"/>
      <c r="J68" s="58"/>
      <c r="K68" s="58"/>
    </row>
    <row r="69" spans="1:13" ht="12.15" customHeight="1" x14ac:dyDescent="0.3">
      <c r="A69" s="56"/>
      <c r="B69" s="56"/>
      <c r="C69" s="56"/>
      <c r="D69" s="56"/>
      <c r="E69" s="56"/>
      <c r="F69" s="56"/>
      <c r="G69" s="56"/>
      <c r="H69" s="27"/>
      <c r="I69" s="27"/>
      <c r="J69" s="27"/>
      <c r="K69" s="27"/>
    </row>
    <row r="70" spans="1:13" ht="12.15" customHeight="1" x14ac:dyDescent="0.3">
      <c r="A70" s="56"/>
      <c r="B70" s="56"/>
      <c r="C70" s="56"/>
      <c r="D70" s="56"/>
      <c r="E70" s="56"/>
      <c r="F70" s="56"/>
      <c r="G70" s="56"/>
      <c r="H70" s="27"/>
      <c r="I70" s="27"/>
      <c r="J70" s="27"/>
      <c r="K70" s="27"/>
    </row>
    <row r="71" spans="1:13" ht="13.5" customHeight="1" x14ac:dyDescent="0.3">
      <c r="A71" s="56"/>
      <c r="B71" s="56"/>
      <c r="C71" s="56"/>
      <c r="D71" s="56"/>
      <c r="E71" s="56"/>
      <c r="F71" s="56"/>
      <c r="G71" s="56"/>
      <c r="H71" s="27"/>
      <c r="I71" s="27"/>
      <c r="J71" s="27"/>
      <c r="K71" s="27"/>
    </row>
    <row r="72" spans="1:13" ht="13.5" customHeight="1" x14ac:dyDescent="0.3">
      <c r="A72" s="56"/>
      <c r="B72" s="56"/>
      <c r="C72" s="56"/>
      <c r="D72" s="56"/>
      <c r="E72" s="56"/>
      <c r="F72" s="56"/>
      <c r="G72" s="56"/>
      <c r="H72" s="27"/>
      <c r="I72" s="27"/>
      <c r="J72" s="27"/>
      <c r="K72" s="27"/>
    </row>
    <row r="73" spans="1:13" ht="13.5" customHeight="1" x14ac:dyDescent="0.3">
      <c r="A73" s="56"/>
      <c r="B73" s="56"/>
      <c r="C73" s="56"/>
      <c r="D73" s="56"/>
      <c r="E73" s="56"/>
      <c r="F73" s="56"/>
      <c r="G73" s="56"/>
      <c r="H73" s="27"/>
      <c r="I73" s="27"/>
      <c r="J73" s="27"/>
      <c r="K73" s="27"/>
    </row>
    <row r="74" spans="1:13" ht="13.5" customHeight="1" x14ac:dyDescent="0.3">
      <c r="A74" s="56"/>
      <c r="B74" s="56"/>
      <c r="C74" s="56"/>
      <c r="D74" s="56"/>
      <c r="E74" s="56"/>
      <c r="F74" s="56"/>
      <c r="G74" s="56"/>
      <c r="H74" s="27"/>
      <c r="I74" s="27"/>
      <c r="J74" s="27"/>
      <c r="K74" s="27"/>
    </row>
    <row r="75" spans="1:13" ht="13.5" customHeight="1" x14ac:dyDescent="0.3">
      <c r="A75" s="56"/>
      <c r="B75" s="56"/>
      <c r="C75" s="56"/>
      <c r="D75" s="56"/>
      <c r="E75" s="56"/>
      <c r="F75" s="56"/>
      <c r="G75" s="56"/>
      <c r="H75" s="27"/>
      <c r="I75" s="27"/>
      <c r="J75" s="27"/>
      <c r="K75" s="27"/>
    </row>
    <row r="76" spans="1:13" ht="13.5" customHeight="1" x14ac:dyDescent="0.3">
      <c r="A76" s="56"/>
      <c r="B76" s="56"/>
      <c r="C76" s="56"/>
      <c r="D76" s="56"/>
      <c r="E76" s="56"/>
      <c r="F76" s="56"/>
      <c r="G76" s="56"/>
      <c r="H76" s="27"/>
      <c r="I76" s="27"/>
      <c r="J76" s="27"/>
      <c r="K76" s="27"/>
    </row>
    <row r="77" spans="1:13" ht="13.5" customHeight="1" x14ac:dyDescent="0.3">
      <c r="A77" s="56"/>
      <c r="B77" s="56"/>
      <c r="C77" s="56"/>
      <c r="D77" s="56"/>
      <c r="E77" s="56"/>
      <c r="F77" s="56"/>
      <c r="G77" s="56"/>
      <c r="H77" s="27"/>
      <c r="I77" s="27"/>
      <c r="J77" s="27"/>
      <c r="K77" s="27"/>
    </row>
    <row r="78" spans="1:13" ht="13.5" customHeight="1" x14ac:dyDescent="0.3">
      <c r="A78" s="56"/>
      <c r="B78" s="56"/>
      <c r="C78" s="56"/>
      <c r="D78" s="56"/>
      <c r="E78" s="56"/>
      <c r="F78" s="56"/>
      <c r="G78" s="56"/>
      <c r="H78" s="27"/>
      <c r="I78" s="27"/>
      <c r="J78" s="27"/>
      <c r="K78" s="27"/>
    </row>
    <row r="79" spans="1:13" ht="13.5" customHeight="1" x14ac:dyDescent="0.3">
      <c r="A79" s="56"/>
      <c r="B79" s="56"/>
      <c r="C79" s="56"/>
      <c r="D79" s="56"/>
      <c r="E79" s="56"/>
      <c r="F79" s="56"/>
      <c r="G79" s="56"/>
      <c r="H79" s="27"/>
      <c r="I79" s="27"/>
      <c r="J79" s="27"/>
      <c r="K79" s="27"/>
    </row>
    <row r="80" spans="1:13" ht="13.5" customHeight="1" x14ac:dyDescent="0.3">
      <c r="A80" s="56"/>
      <c r="B80" s="56"/>
      <c r="C80" s="56"/>
      <c r="D80" s="56"/>
      <c r="E80" s="56"/>
      <c r="F80" s="56"/>
      <c r="G80" s="56"/>
      <c r="H80" s="27"/>
      <c r="I80" s="27"/>
      <c r="J80" s="27"/>
      <c r="K80" s="27"/>
    </row>
    <row r="81" spans="1:11" ht="13.5" customHeight="1" x14ac:dyDescent="0.3">
      <c r="A81" s="56"/>
      <c r="B81" s="56"/>
      <c r="C81" s="56"/>
      <c r="D81" s="56"/>
      <c r="E81" s="56"/>
      <c r="F81" s="56"/>
      <c r="G81" s="56"/>
      <c r="H81" s="27"/>
      <c r="I81" s="27"/>
      <c r="J81" s="27"/>
      <c r="K81" s="27"/>
    </row>
    <row r="82" spans="1:11" ht="13.5" customHeight="1" x14ac:dyDescent="0.3">
      <c r="A82" s="56"/>
      <c r="B82" s="56"/>
      <c r="C82" s="56"/>
      <c r="D82" s="56"/>
      <c r="E82" s="56"/>
      <c r="F82" s="56"/>
      <c r="G82" s="56"/>
      <c r="H82" s="27"/>
      <c r="I82" s="27"/>
      <c r="J82" s="27"/>
      <c r="K82" s="27"/>
    </row>
    <row r="83" spans="1:11" ht="13.5" customHeight="1" x14ac:dyDescent="0.3">
      <c r="A83" s="56"/>
      <c r="B83" s="56"/>
      <c r="C83" s="56"/>
      <c r="D83" s="56"/>
      <c r="E83" s="56"/>
      <c r="F83" s="56"/>
      <c r="G83" s="56"/>
      <c r="H83" s="27"/>
      <c r="I83" s="27"/>
      <c r="J83" s="27"/>
      <c r="K83" s="27"/>
    </row>
    <row r="84" spans="1:11" ht="13.5" customHeight="1" x14ac:dyDescent="0.3">
      <c r="A84" s="56"/>
      <c r="B84" s="56"/>
      <c r="C84" s="56"/>
      <c r="D84" s="56"/>
      <c r="E84" s="56"/>
      <c r="F84" s="56"/>
      <c r="G84" s="56"/>
      <c r="H84" s="27"/>
      <c r="I84" s="27"/>
      <c r="J84" s="27"/>
      <c r="K84" s="27"/>
    </row>
    <row r="85" spans="1:11" ht="13.5" customHeight="1" x14ac:dyDescent="0.3">
      <c r="A85" s="56"/>
      <c r="B85" s="56"/>
      <c r="C85" s="56"/>
      <c r="D85" s="56"/>
      <c r="E85" s="56"/>
      <c r="F85" s="56"/>
      <c r="G85" s="56"/>
      <c r="H85" s="27"/>
      <c r="I85" s="27"/>
      <c r="J85" s="27"/>
      <c r="K85" s="27"/>
    </row>
    <row r="86" spans="1:11" ht="13.5" customHeight="1" x14ac:dyDescent="0.3">
      <c r="A86" s="56"/>
      <c r="B86" s="56"/>
      <c r="C86" s="56"/>
      <c r="D86" s="56"/>
      <c r="E86" s="56"/>
      <c r="F86" s="56"/>
      <c r="G86" s="56"/>
      <c r="H86" s="27"/>
      <c r="I86" s="27"/>
      <c r="J86" s="27"/>
      <c r="K86" s="27"/>
    </row>
    <row r="87" spans="1:11" ht="13.5" customHeight="1" x14ac:dyDescent="0.3">
      <c r="A87" s="56"/>
      <c r="B87" s="56"/>
      <c r="C87" s="56"/>
      <c r="D87" s="56"/>
      <c r="E87" s="56"/>
      <c r="F87" s="56"/>
      <c r="G87" s="56"/>
      <c r="H87" s="27"/>
      <c r="I87" s="27"/>
      <c r="J87" s="27"/>
      <c r="K87" s="27"/>
    </row>
    <row r="88" spans="1:11" ht="13.5" customHeight="1" x14ac:dyDescent="0.3">
      <c r="A88" s="56"/>
      <c r="B88" s="56"/>
      <c r="C88" s="56"/>
      <c r="D88" s="56"/>
      <c r="E88" s="56"/>
      <c r="F88" s="56"/>
      <c r="G88" s="56"/>
      <c r="H88" s="27"/>
      <c r="I88" s="27"/>
      <c r="J88" s="27"/>
      <c r="K88" s="27"/>
    </row>
    <row r="89" spans="1:11" ht="13.5" customHeight="1" x14ac:dyDescent="0.3">
      <c r="A89" s="56"/>
      <c r="B89" s="56"/>
      <c r="C89" s="56"/>
      <c r="D89" s="56"/>
      <c r="E89" s="56"/>
      <c r="F89" s="56"/>
      <c r="G89" s="56"/>
      <c r="H89" s="27"/>
      <c r="I89" s="27"/>
      <c r="J89" s="27"/>
      <c r="K89" s="27"/>
    </row>
    <row r="90" spans="1:11" ht="13.5" customHeight="1" x14ac:dyDescent="0.3">
      <c r="A90" s="56"/>
      <c r="B90" s="56"/>
      <c r="C90" s="56"/>
      <c r="D90" s="56"/>
      <c r="E90" s="56"/>
      <c r="F90" s="56"/>
      <c r="G90" s="56"/>
      <c r="H90" s="27"/>
      <c r="I90" s="27"/>
      <c r="J90" s="27"/>
      <c r="K90" s="27"/>
    </row>
    <row r="91" spans="1:11" ht="13.5" customHeight="1" x14ac:dyDescent="0.3">
      <c r="A91" s="56"/>
      <c r="B91" s="56"/>
      <c r="C91" s="56"/>
      <c r="D91" s="56"/>
      <c r="E91" s="56"/>
      <c r="F91" s="56"/>
      <c r="G91" s="56"/>
      <c r="H91" s="27"/>
      <c r="I91" s="27"/>
      <c r="J91" s="27"/>
      <c r="K91" s="27"/>
    </row>
    <row r="92" spans="1:11" ht="13.5" customHeight="1" x14ac:dyDescent="0.3">
      <c r="A92" s="56"/>
      <c r="B92" s="56"/>
      <c r="C92" s="56"/>
      <c r="D92" s="56"/>
      <c r="E92" s="56"/>
      <c r="F92" s="56"/>
      <c r="G92" s="56"/>
      <c r="H92" s="27"/>
      <c r="I92" s="27"/>
      <c r="J92" s="27"/>
      <c r="K92" s="27"/>
    </row>
    <row r="93" spans="1:11" ht="13.5" customHeight="1" x14ac:dyDescent="0.3">
      <c r="A93" s="56"/>
      <c r="B93" s="56"/>
      <c r="C93" s="56"/>
      <c r="D93" s="56"/>
      <c r="E93" s="56"/>
      <c r="F93" s="56"/>
      <c r="G93" s="56"/>
      <c r="H93" s="27"/>
      <c r="I93" s="27"/>
      <c r="J93" s="27"/>
      <c r="K93" s="27"/>
    </row>
    <row r="94" spans="1:11" ht="13.5" customHeight="1" x14ac:dyDescent="0.3">
      <c r="A94" s="56"/>
      <c r="B94" s="56"/>
      <c r="C94" s="56"/>
      <c r="D94" s="56"/>
      <c r="E94" s="56"/>
      <c r="F94" s="56"/>
      <c r="G94" s="56"/>
      <c r="H94" s="27"/>
      <c r="I94" s="27"/>
      <c r="J94" s="27"/>
      <c r="K94" s="27"/>
    </row>
    <row r="95" spans="1:11" ht="13.5" customHeight="1" x14ac:dyDescent="0.3">
      <c r="A95" s="56"/>
      <c r="B95" s="56"/>
      <c r="C95" s="56"/>
      <c r="D95" s="56"/>
      <c r="E95" s="56"/>
      <c r="F95" s="56"/>
      <c r="G95" s="56"/>
      <c r="H95" s="27"/>
      <c r="I95" s="27"/>
      <c r="J95" s="27"/>
      <c r="K95" s="27"/>
    </row>
    <row r="96" spans="1:11" ht="13.5" customHeight="1" x14ac:dyDescent="0.3">
      <c r="A96" s="56"/>
      <c r="B96" s="56"/>
      <c r="C96" s="56"/>
      <c r="D96" s="56"/>
      <c r="E96" s="56"/>
      <c r="F96" s="56"/>
      <c r="G96" s="56"/>
      <c r="H96" s="27"/>
      <c r="I96" s="27"/>
      <c r="J96" s="27"/>
      <c r="K96" s="27"/>
    </row>
    <row r="97" spans="1:11" ht="13.5" customHeight="1" x14ac:dyDescent="0.3">
      <c r="A97" s="56"/>
      <c r="B97" s="56"/>
      <c r="C97" s="56"/>
      <c r="D97" s="56"/>
      <c r="E97" s="56"/>
      <c r="F97" s="56"/>
      <c r="G97" s="56"/>
      <c r="H97" s="27"/>
      <c r="I97" s="27"/>
      <c r="J97" s="27"/>
      <c r="K97" s="27"/>
    </row>
    <row r="98" spans="1:11" ht="13.5" customHeight="1" x14ac:dyDescent="0.3">
      <c r="A98" s="56"/>
      <c r="B98" s="56"/>
      <c r="C98" s="56"/>
      <c r="D98" s="56"/>
      <c r="E98" s="56"/>
      <c r="F98" s="56"/>
      <c r="G98" s="56"/>
      <c r="H98" s="27"/>
      <c r="I98" s="27"/>
      <c r="J98" s="27"/>
      <c r="K98" s="27"/>
    </row>
    <row r="99" spans="1:11" ht="13.5" customHeight="1" x14ac:dyDescent="0.3">
      <c r="A99" s="56"/>
      <c r="B99" s="56"/>
      <c r="C99" s="56"/>
      <c r="D99" s="56"/>
      <c r="E99" s="56"/>
      <c r="F99" s="56"/>
      <c r="G99" s="56"/>
      <c r="H99" s="27"/>
      <c r="I99" s="27"/>
      <c r="J99" s="27"/>
      <c r="K99" s="27"/>
    </row>
    <row r="100" spans="1:11" ht="13.5" customHeight="1" x14ac:dyDescent="0.3">
      <c r="A100" s="56"/>
      <c r="B100" s="56"/>
      <c r="C100" s="56"/>
      <c r="D100" s="56"/>
      <c r="E100" s="56"/>
      <c r="F100" s="56"/>
      <c r="G100" s="56"/>
      <c r="H100" s="27"/>
      <c r="I100" s="27"/>
      <c r="J100" s="27"/>
      <c r="K100" s="27"/>
    </row>
    <row r="101" spans="1:11" ht="13.5" customHeight="1" x14ac:dyDescent="0.3">
      <c r="A101" s="56"/>
      <c r="B101" s="56"/>
      <c r="C101" s="56"/>
      <c r="D101" s="56"/>
      <c r="E101" s="56"/>
      <c r="F101" s="56"/>
      <c r="G101" s="56"/>
      <c r="H101" s="27"/>
      <c r="I101" s="27"/>
      <c r="J101" s="27"/>
      <c r="K101" s="27"/>
    </row>
    <row r="102" spans="1:11" ht="13.5" customHeight="1" x14ac:dyDescent="0.3">
      <c r="A102" s="56"/>
      <c r="B102" s="56"/>
      <c r="C102" s="56"/>
      <c r="D102" s="56"/>
      <c r="E102" s="56"/>
      <c r="F102" s="56"/>
      <c r="G102" s="56"/>
      <c r="H102" s="27"/>
      <c r="I102" s="27"/>
      <c r="J102" s="27"/>
      <c r="K102" s="27"/>
    </row>
    <row r="103" spans="1:11" ht="13.5" customHeight="1" x14ac:dyDescent="0.3">
      <c r="A103" s="56"/>
      <c r="B103" s="56"/>
      <c r="C103" s="56"/>
      <c r="D103" s="56"/>
      <c r="E103" s="56"/>
      <c r="F103" s="56"/>
      <c r="G103" s="56"/>
      <c r="H103" s="27"/>
      <c r="I103" s="27"/>
      <c r="J103" s="27"/>
      <c r="K103" s="27"/>
    </row>
    <row r="104" spans="1:11" ht="13.5" customHeight="1" x14ac:dyDescent="0.3">
      <c r="A104" s="56"/>
      <c r="B104" s="56"/>
      <c r="C104" s="56"/>
      <c r="D104" s="56"/>
      <c r="E104" s="56"/>
      <c r="F104" s="56"/>
      <c r="G104" s="56"/>
      <c r="H104" s="27"/>
      <c r="I104" s="27"/>
      <c r="J104" s="27"/>
      <c r="K104" s="27"/>
    </row>
    <row r="105" spans="1:11" ht="13.5" customHeight="1" x14ac:dyDescent="0.3">
      <c r="A105" s="56"/>
      <c r="B105" s="56"/>
      <c r="C105" s="56"/>
      <c r="D105" s="56"/>
      <c r="E105" s="56"/>
      <c r="F105" s="56"/>
      <c r="G105" s="56"/>
      <c r="H105" s="27"/>
      <c r="I105" s="27"/>
      <c r="J105" s="27"/>
      <c r="K105" s="27"/>
    </row>
    <row r="106" spans="1:11" ht="13.5" customHeight="1" x14ac:dyDescent="0.3">
      <c r="A106" s="56"/>
      <c r="B106" s="56"/>
      <c r="C106" s="56"/>
      <c r="D106" s="56"/>
      <c r="E106" s="56"/>
      <c r="F106" s="56"/>
      <c r="G106" s="56"/>
      <c r="H106" s="27"/>
      <c r="I106" s="27"/>
      <c r="J106" s="27"/>
      <c r="K106" s="27"/>
    </row>
    <row r="107" spans="1:11" ht="13.5" customHeight="1" x14ac:dyDescent="0.3">
      <c r="A107" s="56"/>
      <c r="B107" s="56"/>
      <c r="C107" s="56"/>
      <c r="D107" s="56"/>
      <c r="E107" s="56"/>
      <c r="F107" s="56"/>
      <c r="G107" s="56"/>
      <c r="H107" s="27"/>
      <c r="I107" s="27"/>
      <c r="J107" s="27"/>
      <c r="K107" s="27"/>
    </row>
    <row r="108" spans="1:11" ht="13.5" customHeight="1" x14ac:dyDescent="0.3">
      <c r="A108" s="56"/>
      <c r="B108" s="56"/>
      <c r="C108" s="56"/>
      <c r="D108" s="56"/>
      <c r="E108" s="56"/>
      <c r="F108" s="56"/>
      <c r="G108" s="56"/>
      <c r="H108" s="27"/>
      <c r="I108" s="27"/>
      <c r="J108" s="27"/>
      <c r="K108" s="27"/>
    </row>
    <row r="109" spans="1:11" ht="13.5" customHeight="1" x14ac:dyDescent="0.3">
      <c r="A109" s="56"/>
      <c r="B109" s="56"/>
      <c r="C109" s="56"/>
      <c r="D109" s="56"/>
      <c r="E109" s="56"/>
      <c r="F109" s="56"/>
      <c r="G109" s="56"/>
      <c r="H109" s="27"/>
      <c r="I109" s="27"/>
      <c r="J109" s="27"/>
      <c r="K109" s="27"/>
    </row>
    <row r="110" spans="1:11" ht="13.5" customHeight="1" x14ac:dyDescent="0.3">
      <c r="A110" s="56"/>
      <c r="B110" s="56"/>
      <c r="C110" s="56"/>
      <c r="D110" s="56"/>
      <c r="E110" s="56"/>
      <c r="F110" s="56"/>
      <c r="G110" s="56"/>
      <c r="H110" s="27"/>
      <c r="I110" s="27"/>
      <c r="J110" s="27"/>
      <c r="K110" s="27"/>
    </row>
    <row r="111" spans="1:11" ht="13.5" customHeight="1" x14ac:dyDescent="0.3">
      <c r="A111" s="56"/>
      <c r="B111" s="56"/>
      <c r="C111" s="56"/>
      <c r="D111" s="56"/>
      <c r="E111" s="56"/>
      <c r="F111" s="56"/>
      <c r="G111" s="56"/>
      <c r="H111" s="27"/>
      <c r="I111" s="27"/>
      <c r="J111" s="27"/>
      <c r="K111" s="27"/>
    </row>
    <row r="112" spans="1:11" ht="13.5" customHeight="1" x14ac:dyDescent="0.3">
      <c r="A112" s="56"/>
      <c r="B112" s="56"/>
      <c r="C112" s="56"/>
      <c r="D112" s="56"/>
      <c r="E112" s="56"/>
      <c r="F112" s="56"/>
      <c r="G112" s="56"/>
      <c r="H112" s="27"/>
      <c r="I112" s="27"/>
      <c r="J112" s="27"/>
      <c r="K112" s="27"/>
    </row>
    <row r="113" spans="1:11" ht="13.5" customHeight="1" x14ac:dyDescent="0.3">
      <c r="A113" s="56"/>
      <c r="B113" s="56"/>
      <c r="C113" s="56"/>
      <c r="D113" s="56"/>
      <c r="E113" s="56"/>
      <c r="F113" s="56"/>
      <c r="G113" s="56"/>
      <c r="H113" s="27"/>
      <c r="I113" s="27"/>
      <c r="J113" s="27"/>
      <c r="K113" s="27"/>
    </row>
    <row r="114" spans="1:11" ht="13.5" customHeight="1" x14ac:dyDescent="0.3">
      <c r="A114" s="56"/>
      <c r="B114" s="56"/>
      <c r="C114" s="56"/>
      <c r="D114" s="56"/>
      <c r="E114" s="56"/>
      <c r="F114" s="56"/>
      <c r="G114" s="56"/>
      <c r="H114" s="27"/>
      <c r="I114" s="27"/>
      <c r="J114" s="27"/>
      <c r="K114" s="27"/>
    </row>
    <row r="115" spans="1:11" ht="13.5" customHeight="1" x14ac:dyDescent="0.3">
      <c r="A115" s="56"/>
      <c r="B115" s="56"/>
      <c r="C115" s="56"/>
      <c r="D115" s="56"/>
      <c r="E115" s="56"/>
      <c r="F115" s="56"/>
      <c r="G115" s="56"/>
      <c r="H115" s="27"/>
      <c r="I115" s="27"/>
      <c r="J115" s="27"/>
      <c r="K115" s="27"/>
    </row>
    <row r="116" spans="1:11" ht="13.5" customHeight="1" x14ac:dyDescent="0.3">
      <c r="A116" s="56"/>
      <c r="B116" s="56"/>
      <c r="C116" s="56"/>
      <c r="D116" s="56"/>
      <c r="E116" s="56"/>
      <c r="F116" s="56"/>
      <c r="G116" s="56"/>
      <c r="H116" s="27"/>
      <c r="I116" s="27"/>
      <c r="J116" s="27"/>
      <c r="K116" s="27"/>
    </row>
    <row r="117" spans="1:11" ht="13.5" customHeight="1" x14ac:dyDescent="0.3">
      <c r="A117" s="56"/>
      <c r="B117" s="56"/>
      <c r="C117" s="56"/>
      <c r="D117" s="56"/>
      <c r="E117" s="56"/>
      <c r="F117" s="56"/>
      <c r="G117" s="56"/>
      <c r="H117" s="27"/>
      <c r="I117" s="27"/>
      <c r="J117" s="27"/>
      <c r="K117" s="27"/>
    </row>
    <row r="118" spans="1:11" ht="13.5" customHeight="1" x14ac:dyDescent="0.3">
      <c r="A118" s="56"/>
      <c r="B118" s="56"/>
      <c r="C118" s="56"/>
      <c r="D118" s="56"/>
      <c r="E118" s="56"/>
      <c r="F118" s="56"/>
      <c r="G118" s="56"/>
      <c r="H118" s="27"/>
      <c r="I118" s="27"/>
      <c r="J118" s="27"/>
      <c r="K118" s="27"/>
    </row>
    <row r="119" spans="1:11" ht="13.5" customHeight="1" x14ac:dyDescent="0.3">
      <c r="A119" s="56"/>
      <c r="B119" s="56"/>
      <c r="C119" s="56"/>
      <c r="D119" s="56"/>
      <c r="E119" s="56"/>
      <c r="F119" s="56"/>
      <c r="G119" s="56"/>
      <c r="H119" s="27"/>
      <c r="I119" s="27"/>
      <c r="J119" s="27"/>
      <c r="K119" s="27"/>
    </row>
    <row r="120" spans="1:11" ht="13.5" customHeight="1" x14ac:dyDescent="0.3">
      <c r="A120" s="56"/>
      <c r="B120" s="56"/>
      <c r="C120" s="56"/>
      <c r="D120" s="56"/>
      <c r="E120" s="56"/>
      <c r="F120" s="56"/>
      <c r="G120" s="56"/>
      <c r="H120" s="27"/>
      <c r="I120" s="27"/>
      <c r="J120" s="27"/>
      <c r="K120" s="27"/>
    </row>
    <row r="121" spans="1:11" ht="13.5" customHeight="1" x14ac:dyDescent="0.3">
      <c r="A121" s="56"/>
      <c r="B121" s="56"/>
      <c r="C121" s="56"/>
      <c r="D121" s="56"/>
      <c r="E121" s="56"/>
      <c r="F121" s="56"/>
      <c r="G121" s="56"/>
      <c r="H121" s="27"/>
      <c r="I121" s="27"/>
      <c r="J121" s="27"/>
      <c r="K121" s="27"/>
    </row>
    <row r="122" spans="1:11" ht="13.5" customHeight="1" x14ac:dyDescent="0.3">
      <c r="A122" s="56"/>
      <c r="B122" s="56"/>
      <c r="C122" s="56"/>
      <c r="D122" s="56"/>
      <c r="E122" s="56"/>
      <c r="F122" s="56"/>
      <c r="G122" s="56"/>
      <c r="H122" s="27"/>
      <c r="I122" s="27"/>
      <c r="J122" s="27"/>
      <c r="K122" s="27"/>
    </row>
    <row r="123" spans="1:11" ht="13.5" customHeight="1" x14ac:dyDescent="0.3">
      <c r="A123" s="56"/>
      <c r="B123" s="56"/>
      <c r="C123" s="56"/>
      <c r="D123" s="56"/>
      <c r="E123" s="56"/>
      <c r="F123" s="56"/>
      <c r="G123" s="56"/>
      <c r="H123" s="27"/>
      <c r="I123" s="27"/>
      <c r="J123" s="27"/>
      <c r="K123" s="27"/>
    </row>
    <row r="124" spans="1:11" x14ac:dyDescent="0.3">
      <c r="A124" s="26"/>
      <c r="B124" s="26"/>
      <c r="C124" s="26"/>
      <c r="D124" s="26"/>
      <c r="E124" s="26"/>
      <c r="F124" s="26"/>
      <c r="G124" s="26"/>
    </row>
    <row r="125" spans="1:11" x14ac:dyDescent="0.3">
      <c r="A125" s="26"/>
      <c r="B125" s="26"/>
      <c r="C125" s="26"/>
      <c r="D125" s="26"/>
      <c r="E125" s="26"/>
      <c r="F125" s="26"/>
      <c r="G125" s="26"/>
    </row>
    <row r="126" spans="1:11" x14ac:dyDescent="0.3">
      <c r="A126" s="26"/>
      <c r="B126" s="26"/>
      <c r="C126" s="26"/>
      <c r="D126" s="26"/>
      <c r="E126" s="26"/>
      <c r="F126" s="26"/>
      <c r="G126" s="26"/>
    </row>
    <row r="127" spans="1:11" x14ac:dyDescent="0.3">
      <c r="A127" s="26"/>
      <c r="B127" s="26"/>
      <c r="C127" s="26"/>
      <c r="D127" s="26"/>
      <c r="E127" s="26"/>
      <c r="F127" s="26"/>
      <c r="G127" s="26"/>
    </row>
    <row r="128" spans="1:11" x14ac:dyDescent="0.3">
      <c r="A128" s="26"/>
      <c r="B128" s="26"/>
      <c r="C128" s="26"/>
      <c r="D128" s="26"/>
      <c r="E128" s="26"/>
      <c r="F128" s="26"/>
      <c r="G128" s="26"/>
    </row>
    <row r="129" spans="1:7" x14ac:dyDescent="0.3">
      <c r="A129" s="26"/>
      <c r="B129" s="26"/>
      <c r="C129" s="26"/>
      <c r="D129" s="26"/>
      <c r="E129" s="26"/>
      <c r="F129" s="26"/>
      <c r="G129" s="26"/>
    </row>
    <row r="130" spans="1:7" x14ac:dyDescent="0.3">
      <c r="A130" s="26"/>
      <c r="B130" s="26"/>
      <c r="C130" s="26"/>
      <c r="D130" s="26"/>
      <c r="E130" s="26"/>
      <c r="F130" s="26"/>
      <c r="G130" s="26"/>
    </row>
    <row r="131" spans="1:7" x14ac:dyDescent="0.3">
      <c r="A131" s="26"/>
      <c r="B131" s="26"/>
      <c r="C131" s="26"/>
      <c r="D131" s="26"/>
      <c r="E131" s="26"/>
      <c r="F131" s="26"/>
      <c r="G131" s="26"/>
    </row>
    <row r="132" spans="1:7" x14ac:dyDescent="0.3">
      <c r="A132" s="26"/>
      <c r="B132" s="26"/>
      <c r="C132" s="26"/>
      <c r="D132" s="26"/>
      <c r="E132" s="26"/>
      <c r="F132" s="26"/>
      <c r="G132" s="26"/>
    </row>
    <row r="133" spans="1:7" x14ac:dyDescent="0.3">
      <c r="A133" s="26"/>
      <c r="B133" s="26"/>
      <c r="C133" s="26"/>
      <c r="D133" s="26"/>
      <c r="E133" s="26"/>
      <c r="F133" s="26"/>
      <c r="G133" s="26"/>
    </row>
  </sheetData>
  <sheetProtection password="E8D0" sheet="1" objects="1" scenarios="1"/>
  <mergeCells count="6">
    <mergeCell ref="G64:K64"/>
    <mergeCell ref="F65:K65"/>
    <mergeCell ref="F66:K66"/>
    <mergeCell ref="E67:K67"/>
    <mergeCell ref="E1:K1"/>
    <mergeCell ref="H62:K63"/>
  </mergeCells>
  <conditionalFormatting sqref="E14">
    <cfRule type="cellIs" dxfId="15" priority="16" operator="greaterThan">
      <formula>$K$6</formula>
    </cfRule>
  </conditionalFormatting>
  <conditionalFormatting sqref="E25">
    <cfRule type="cellIs" dxfId="14" priority="15" operator="greaterThan">
      <formula>$K$6</formula>
    </cfRule>
  </conditionalFormatting>
  <conditionalFormatting sqref="E31">
    <cfRule type="cellIs" dxfId="13" priority="14" operator="greaterThan">
      <formula>$K$6</formula>
    </cfRule>
  </conditionalFormatting>
  <conditionalFormatting sqref="E41">
    <cfRule type="cellIs" dxfId="12" priority="13" operator="greaterThan">
      <formula>$K$6</formula>
    </cfRule>
  </conditionalFormatting>
  <conditionalFormatting sqref="E50">
    <cfRule type="cellIs" dxfId="11" priority="12" operator="greaterThan">
      <formula>SUM($E$21:$E$24)</formula>
    </cfRule>
  </conditionalFormatting>
  <conditionalFormatting sqref="E54">
    <cfRule type="cellIs" dxfId="10" priority="11" operator="greaterThan">
      <formula>$K$6</formula>
    </cfRule>
  </conditionalFormatting>
  <conditionalFormatting sqref="E55">
    <cfRule type="cellIs" dxfId="9" priority="10" operator="greaterThan">
      <formula>$K$6</formula>
    </cfRule>
  </conditionalFormatting>
  <conditionalFormatting sqref="D56">
    <cfRule type="cellIs" dxfId="8" priority="9" operator="greaterThan">
      <formula>$K$8</formula>
    </cfRule>
  </conditionalFormatting>
  <conditionalFormatting sqref="E64">
    <cfRule type="cellIs" dxfId="7" priority="8" operator="greaterThan">
      <formula>$K$8</formula>
    </cfRule>
  </conditionalFormatting>
  <conditionalFormatting sqref="K20">
    <cfRule type="cellIs" dxfId="6" priority="7" operator="greaterThan">
      <formula>$K$8</formula>
    </cfRule>
  </conditionalFormatting>
  <conditionalFormatting sqref="K29">
    <cfRule type="cellIs" dxfId="5" priority="6" operator="greaterThan">
      <formula>$K$8</formula>
    </cfRule>
  </conditionalFormatting>
  <conditionalFormatting sqref="K41">
    <cfRule type="cellIs" dxfId="4" priority="4" operator="lessThan">
      <formula>$K$24</formula>
    </cfRule>
    <cfRule type="cellIs" dxfId="3" priority="5" operator="equal">
      <formula>$K$24</formula>
    </cfRule>
  </conditionalFormatting>
  <conditionalFormatting sqref="K53">
    <cfRule type="cellIs" dxfId="2" priority="3" operator="greaterThan">
      <formula>$K$8</formula>
    </cfRule>
  </conditionalFormatting>
  <conditionalFormatting sqref="K60">
    <cfRule type="cellIs" dxfId="1" priority="2" operator="greaterThan">
      <formula>$K$8</formula>
    </cfRule>
  </conditionalFormatting>
  <conditionalFormatting sqref="K8">
    <cfRule type="cellIs" dxfId="0" priority="1" operator="greaterThanOrEqual">
      <formula>$K$6</formula>
    </cfRule>
  </conditionalFormatting>
  <pageMargins left="0.45" right="0.51704545499999999" top="0.5625" bottom="0.40625" header="0.3" footer="0.3"/>
  <pageSetup scale="96" orientation="portrait" r:id="rId1"/>
  <headerFooter>
    <oddHeader>&amp;L&amp;"-,Bold"&amp;14Section G.  Program Participant Characteristics</oddHeader>
    <oddFooter>&amp;LFY2015 CSBG IS Survey Forms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SectionD</vt:lpstr>
      <vt:lpstr>Section E</vt:lpstr>
      <vt:lpstr>Section F</vt:lpstr>
      <vt:lpstr>Section G</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Tamblyn</dc:creator>
  <cp:lastModifiedBy>Regina Chappell</cp:lastModifiedBy>
  <cp:lastPrinted>2015-05-27T20:15:25Z</cp:lastPrinted>
  <dcterms:created xsi:type="dcterms:W3CDTF">2013-11-22T16:02:26Z</dcterms:created>
  <dcterms:modified xsi:type="dcterms:W3CDTF">2015-12-15T21:39:34Z</dcterms:modified>
</cp:coreProperties>
</file>