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15312" windowHeight="9012" tabRatio="851"/>
  </bookViews>
  <sheets>
    <sheet name="NPI11" sheetId="1" r:id="rId1"/>
    <sheet name="NPI12" sheetId="4" r:id="rId2"/>
    <sheet name="NPI13" sheetId="5" r:id="rId3"/>
    <sheet name="NPI21" sheetId="6" r:id="rId4"/>
    <sheet name="NPI22" sheetId="7" r:id="rId5"/>
    <sheet name="NPI23" sheetId="8" r:id="rId6"/>
    <sheet name="NPI31" sheetId="9" r:id="rId7"/>
    <sheet name="NPI32" sheetId="10" r:id="rId8"/>
    <sheet name="NPI41" sheetId="11" r:id="rId9"/>
    <sheet name="NPI51" sheetId="12" r:id="rId10"/>
    <sheet name="NPI61" sheetId="13" r:id="rId11"/>
    <sheet name="NPI62" sheetId="14" r:id="rId12"/>
    <sheet name="NPI63" sheetId="15" r:id="rId13"/>
    <sheet name="NPI64" sheetId="16" r:id="rId14"/>
    <sheet name="NPI65" sheetId="17" r:id="rId15"/>
  </sheets>
  <calcPr calcId="145621"/>
</workbook>
</file>

<file path=xl/calcChain.xml><?xml version="1.0" encoding="utf-8"?>
<calcChain xmlns="http://schemas.openxmlformats.org/spreadsheetml/2006/main">
  <c r="B18" i="5" l="1"/>
  <c r="E24" i="5"/>
  <c r="E11" i="5"/>
  <c r="B26" i="15" l="1"/>
  <c r="C28" i="11" l="1"/>
  <c r="A12" i="9" l="1"/>
  <c r="B3" i="17" l="1"/>
  <c r="B3" i="16"/>
  <c r="B3" i="15"/>
  <c r="B3" i="14"/>
  <c r="B3" i="13"/>
  <c r="B3" i="12"/>
  <c r="B3" i="11"/>
  <c r="B3" i="10"/>
  <c r="B3" i="9"/>
  <c r="B3" i="8"/>
  <c r="B3" i="7"/>
  <c r="B3" i="6"/>
  <c r="B3" i="5"/>
  <c r="B3" i="4"/>
  <c r="E20" i="15" l="1"/>
  <c r="E15" i="15"/>
  <c r="E13" i="15" l="1"/>
  <c r="E17" i="15"/>
  <c r="E16" i="15"/>
  <c r="E14" i="15"/>
  <c r="E23" i="15"/>
  <c r="E22" i="15"/>
  <c r="E19" i="15"/>
  <c r="E18" i="15"/>
  <c r="E12" i="15"/>
  <c r="E11" i="15"/>
  <c r="E10" i="15"/>
  <c r="C17" i="13"/>
  <c r="B28" i="11"/>
  <c r="E30" i="5"/>
  <c r="E29" i="5"/>
  <c r="E28" i="5"/>
  <c r="E21" i="5"/>
  <c r="E26" i="5"/>
  <c r="E22" i="5"/>
  <c r="E23" i="5"/>
  <c r="E25" i="5"/>
  <c r="E20" i="5"/>
  <c r="E16" i="5"/>
  <c r="E15" i="5"/>
  <c r="E14" i="5"/>
  <c r="E12" i="5"/>
  <c r="E10" i="5"/>
  <c r="E17" i="1" l="1"/>
  <c r="E19" i="1"/>
  <c r="E18" i="1"/>
  <c r="E12" i="1"/>
  <c r="E13" i="1"/>
  <c r="E14" i="1"/>
  <c r="E11" i="1"/>
</calcChain>
</file>

<file path=xl/comments1.xml><?xml version="1.0" encoding="utf-8"?>
<comments xmlns="http://schemas.openxmlformats.org/spreadsheetml/2006/main">
  <authors>
    <author>Freeman Denton</author>
  </authors>
  <commentList>
    <comment ref="E11"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2"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3"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t>
        </r>
        <r>
          <rPr>
            <sz val="8"/>
            <color indexed="81"/>
            <rFont val="Tahoma"/>
            <family val="2"/>
          </rPr>
          <t xml:space="preserve"> </t>
        </r>
      </text>
    </comment>
    <comment ref="D14" authorId="0">
      <text>
        <r>
          <rPr>
            <b/>
            <sz val="6"/>
            <color indexed="81"/>
            <rFont val="Tahoma"/>
            <family val="2"/>
          </rPr>
          <t>Freeman Denton:</t>
        </r>
        <r>
          <rPr>
            <sz val="6"/>
            <color indexed="81"/>
            <rFont val="Tahoma"/>
            <family val="2"/>
          </rPr>
          <t xml:space="preserve">
If information is reported the agency must provide a definition of "living wage" to support reporting.</t>
        </r>
      </text>
    </comment>
    <comment ref="E14"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List>
</comments>
</file>

<file path=xl/comments10.xml><?xml version="1.0" encoding="utf-8"?>
<comments xmlns="http://schemas.openxmlformats.org/spreadsheetml/2006/main">
  <authors>
    <author>Freeman Denton</author>
  </authors>
  <commentList>
    <comment ref="E10"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1"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2"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3"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4"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5"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6"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7"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8"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9"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0"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List>
</comments>
</file>

<file path=xl/comments2.xml><?xml version="1.0" encoding="utf-8"?>
<comments xmlns="http://schemas.openxmlformats.org/spreadsheetml/2006/main">
  <authors>
    <author>Freeman Denton</author>
  </authors>
  <commentList>
    <comment ref="E10"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1"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12"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0"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1"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2"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3"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4"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5"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 ref="E26" authorId="0">
      <text>
        <r>
          <rPr>
            <b/>
            <sz val="6"/>
            <color indexed="81"/>
            <rFont val="Tahoma"/>
            <family val="2"/>
          </rPr>
          <t>Freeman Denton:</t>
        </r>
        <r>
          <rPr>
            <sz val="6"/>
            <color indexed="81"/>
            <rFont val="Tahoma"/>
            <family val="2"/>
          </rPr>
          <t xml:space="preserve">
Expected achievement is 80% - 120%. An explanation is required in the pre-cleaning memo for performance outside the expected range. </t>
        </r>
      </text>
    </comment>
  </commentList>
</comments>
</file>

<file path=xl/comments3.xml><?xml version="1.0" encoding="utf-8"?>
<comments xmlns="http://schemas.openxmlformats.org/spreadsheetml/2006/main">
  <authors>
    <author>Freeman Denton</author>
  </authors>
  <commentList>
    <comment ref="C13" authorId="0">
      <text>
        <r>
          <rPr>
            <b/>
            <sz val="8"/>
            <color indexed="81"/>
            <rFont val="Tahoma"/>
            <family val="2"/>
          </rPr>
          <t>Freeman Denton:</t>
        </r>
        <r>
          <rPr>
            <sz val="8"/>
            <color indexed="81"/>
            <rFont val="Tahoma"/>
            <family val="2"/>
          </rPr>
          <t xml:space="preserve">
All agency Weatherization
projects should be included annually in addition to other construction/ rehab projects that preserve safe/affordable housing.  </t>
        </r>
      </text>
    </comment>
  </commentList>
</comments>
</file>

<file path=xl/comments4.xml><?xml version="1.0" encoding="utf-8"?>
<comments xmlns="http://schemas.openxmlformats.org/spreadsheetml/2006/main">
  <authors>
    <author>Freeman Denton</author>
  </authors>
  <commentList>
    <comment ref="B10" authorId="0">
      <text>
        <r>
          <rPr>
            <b/>
            <sz val="6"/>
            <color indexed="81"/>
            <rFont val="Tahoma"/>
            <family val="2"/>
          </rPr>
          <t>Freeman Denton:</t>
        </r>
        <r>
          <rPr>
            <sz val="6"/>
            <color indexed="81"/>
            <rFont val="Tahoma"/>
            <family val="2"/>
          </rPr>
          <t xml:space="preserve">
This item should be more than NPI 3.2A</t>
        </r>
      </text>
    </comment>
  </commentList>
</comments>
</file>

<file path=xl/comments5.xml><?xml version="1.0" encoding="utf-8"?>
<comments xmlns="http://schemas.openxmlformats.org/spreadsheetml/2006/main">
  <authors>
    <author>Freeman Denton</author>
  </authors>
  <commentList>
    <comment ref="B10" authorId="0">
      <text>
        <r>
          <rPr>
            <b/>
            <sz val="6"/>
            <color indexed="81"/>
            <rFont val="Tahoma"/>
            <family val="2"/>
          </rPr>
          <t>Freeman Denton:</t>
        </r>
        <r>
          <rPr>
            <sz val="6"/>
            <color indexed="81"/>
            <rFont val="Tahoma"/>
            <family val="2"/>
          </rPr>
          <t xml:space="preserve">
This item must be less than and is rarley equal to NPI 2.3B</t>
        </r>
      </text>
    </comment>
  </commentList>
</comments>
</file>

<file path=xl/comments6.xml><?xml version="1.0" encoding="utf-8"?>
<comments xmlns="http://schemas.openxmlformats.org/spreadsheetml/2006/main">
  <authors>
    <author>Freeman Denton</author>
  </authors>
  <commentList>
    <comment ref="B10" authorId="0">
      <text>
        <r>
          <rPr>
            <b/>
            <sz val="8"/>
            <color indexed="81"/>
            <rFont val="Tahoma"/>
            <family val="2"/>
          </rPr>
          <t>Freeman Denton:</t>
        </r>
        <r>
          <rPr>
            <sz val="8"/>
            <color indexed="81"/>
            <rFont val="Tahoma"/>
            <family val="2"/>
          </rPr>
          <t xml:space="preserve">
This item should be less than NPI 2.3A</t>
        </r>
      </text>
    </comment>
    <comment ref="B11" authorId="0">
      <text>
        <r>
          <rPr>
            <b/>
            <sz val="8"/>
            <color indexed="81"/>
            <rFont val="Tahoma"/>
            <family val="2"/>
          </rPr>
          <t>Freeman Denton:</t>
        </r>
        <r>
          <rPr>
            <sz val="8"/>
            <color indexed="81"/>
            <rFont val="Tahoma"/>
            <family val="2"/>
          </rPr>
          <t xml:space="preserve">
This item should be greater than or equal to 1.3G</t>
        </r>
      </text>
    </comment>
    <comment ref="B12" authorId="0">
      <text>
        <r>
          <rPr>
            <b/>
            <sz val="8"/>
            <color indexed="81"/>
            <rFont val="Tahoma"/>
            <family val="2"/>
          </rPr>
          <t>Freeman Denton:</t>
        </r>
        <r>
          <rPr>
            <sz val="8"/>
            <color indexed="81"/>
            <rFont val="Tahoma"/>
            <family val="2"/>
          </rPr>
          <t xml:space="preserve">
This item should be greater than or equal to NPI 1.3I</t>
        </r>
      </text>
    </comment>
  </commentList>
</comments>
</file>

<file path=xl/comments7.xml><?xml version="1.0" encoding="utf-8"?>
<comments xmlns="http://schemas.openxmlformats.org/spreadsheetml/2006/main">
  <authors>
    <author>Freeman Denton</author>
  </authors>
  <commentList>
    <comment ref="C10"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1"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2"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3"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4"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5"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6"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7"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8"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19"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20"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21"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 ref="C22" authorId="0">
      <text>
        <r>
          <rPr>
            <b/>
            <sz val="8"/>
            <color indexed="81"/>
            <rFont val="Tahoma"/>
            <family val="2"/>
          </rPr>
          <t>Freeman Denton:</t>
        </r>
        <r>
          <rPr>
            <sz val="8"/>
            <color indexed="81"/>
            <rFont val="Tahoma"/>
            <family val="2"/>
          </rPr>
          <t xml:space="preserve">
This item must be equal to or greater than organizations listed in column 1. </t>
        </r>
      </text>
    </comment>
  </commentList>
</comments>
</file>

<file path=xl/comments8.xml><?xml version="1.0" encoding="utf-8"?>
<comments xmlns="http://schemas.openxmlformats.org/spreadsheetml/2006/main">
  <authors>
    <author>Freeman Denton</author>
  </authors>
  <commentList>
    <comment ref="B10" authorId="0">
      <text>
        <r>
          <rPr>
            <b/>
            <sz val="8"/>
            <color indexed="81"/>
            <rFont val="Tahoma"/>
            <family val="2"/>
          </rPr>
          <t>Freeman Denton:</t>
        </r>
        <r>
          <rPr>
            <sz val="8"/>
            <color indexed="81"/>
            <rFont val="Tahoma"/>
            <family val="2"/>
          </rPr>
          <t xml:space="preserve">
Freeman Denton:
All staff reported in this item must have certification.  Those pursuing certification should not be included.</t>
        </r>
      </text>
    </comment>
    <comment ref="B11" authorId="0">
      <text>
        <r>
          <rPr>
            <b/>
            <sz val="8"/>
            <color indexed="81"/>
            <rFont val="Tahoma"/>
            <family val="2"/>
          </rPr>
          <t>Freeman Denton:</t>
        </r>
        <r>
          <rPr>
            <sz val="8"/>
            <color indexed="81"/>
            <rFont val="Tahoma"/>
            <family val="2"/>
          </rPr>
          <t xml:space="preserve">
All staff reported in this item must have certification.  Those pursuing certification should not be included.</t>
        </r>
      </text>
    </comment>
  </commentList>
</comments>
</file>

<file path=xl/comments9.xml><?xml version="1.0" encoding="utf-8"?>
<comments xmlns="http://schemas.openxmlformats.org/spreadsheetml/2006/main">
  <authors>
    <author>Freeman Denton</author>
  </authors>
  <commentList>
    <comment ref="C11" authorId="0">
      <text>
        <r>
          <rPr>
            <b/>
            <sz val="8"/>
            <color indexed="81"/>
            <rFont val="Tahoma"/>
            <family val="2"/>
          </rPr>
          <t>Freeman Denton:</t>
        </r>
        <r>
          <rPr>
            <sz val="8"/>
            <color indexed="81"/>
            <rFont val="Tahoma"/>
            <family val="2"/>
          </rPr>
          <t xml:space="preserve">
This item can not exceed the sum of items 8 g-h of Section G.  This item is not required to match the sum of items 8g-h in Section G.</t>
        </r>
      </text>
    </comment>
    <comment ref="C17" authorId="0">
      <text>
        <r>
          <rPr>
            <b/>
            <sz val="8"/>
            <color indexed="81"/>
            <rFont val="Tahoma"/>
            <family val="2"/>
          </rPr>
          <t>Freeman Denton:</t>
        </r>
        <r>
          <rPr>
            <sz val="8"/>
            <color indexed="81"/>
            <rFont val="Tahoma"/>
            <family val="2"/>
          </rPr>
          <t xml:space="preserve">
This item can not exceed the sum of item 11b "yes" in Section G.  This item is not required to match item 11b "yes" in Section G.</t>
        </r>
      </text>
    </comment>
  </commentList>
</comments>
</file>

<file path=xl/sharedStrings.xml><?xml version="1.0" encoding="utf-8"?>
<sst xmlns="http://schemas.openxmlformats.org/spreadsheetml/2006/main" count="359" uniqueCount="198">
  <si>
    <t>National Performance Indicators - Agency Level Forms</t>
  </si>
  <si>
    <t xml:space="preserve">Name of Agency Reporting: </t>
  </si>
  <si>
    <t xml:space="preserve">Goal 1: Low-income people become more self-sufficient. </t>
  </si>
  <si>
    <t>National Performance Indicator 1.1</t>
  </si>
  <si>
    <t>Employment</t>
  </si>
  <si>
    <t xml:space="preserve">The number and percentage of low-income participants who get a job or become self-employed as a result of Community Action Assistance, as measured by one or more of the following: </t>
  </si>
  <si>
    <t>I.) Number of Participants Enrolled in Program(s) (#)</t>
  </si>
  <si>
    <t>II.) Number of Participants Expected to Achieve Outcome in Reporting Period (Target) (#)</t>
  </si>
  <si>
    <t xml:space="preserve">III.) Number of Participants Achieving Outcome in Reporting Period (Actual) (#) </t>
  </si>
  <si>
    <t>A. Unemployed and obtained a job</t>
  </si>
  <si>
    <t>B. Employed and maintained a job for at least 90 days</t>
  </si>
  <si>
    <t xml:space="preserve">C. Employed and obtained an increase in employment income and/or benefits  </t>
  </si>
  <si>
    <t>D. Achieved "living wage" employment and/or benefits</t>
  </si>
  <si>
    <t>In the rows below, please include any additional indicators that were not captured above. Please describe these measures in the comments box and be sure to include the unit being measured in the indicator language.</t>
  </si>
  <si>
    <t>IV.) Percentage Achieving Outcome in Reporting Period [ III / II = IV ] (%)</t>
  </si>
  <si>
    <t>National Performance Indicator 1.2</t>
  </si>
  <si>
    <t>Employment Supports</t>
  </si>
  <si>
    <t>II.) Number of Participants Achieving Outcome in Reporting Period (Target) (#)</t>
  </si>
  <si>
    <t>The number of low-income participants for whom barriers to initial or continuous employment are reduced or eliminated through assistance from Community Action, as measured by one or more of the following:</t>
  </si>
  <si>
    <t>A. Obtained skills/competencies required for employment</t>
  </si>
  <si>
    <t>B. Completed ABE/GED and received certificate or diploma</t>
  </si>
  <si>
    <t>C. Completed post-secondary education program and obtained certificate or diploma</t>
  </si>
  <si>
    <t>D. Enrolled children in before or after school programs</t>
  </si>
  <si>
    <t xml:space="preserve">E. Obtained care for child or other dependant </t>
  </si>
  <si>
    <t>F. Obtained access to reliable transportation and/or driver's license</t>
  </si>
  <si>
    <t>G. Obtained health care services for themselves and/or family member</t>
  </si>
  <si>
    <t>H. Obtained and/or maintained safe and affordable housing</t>
  </si>
  <si>
    <t>I. Obtained food assistance</t>
  </si>
  <si>
    <t>K. Obtained non-emergency WX energy assistance</t>
  </si>
  <si>
    <t>L. Obtained other non-emergency energy assistance (State/local/private energy programs. Do not include LIHEAP or WX)</t>
  </si>
  <si>
    <t>J. Obtained non-emergency LIHEAP energy assistance</t>
  </si>
  <si>
    <t>National Performance Indicator 1.3</t>
  </si>
  <si>
    <t xml:space="preserve">The number and percentage of low-income households that achieve an increase in financial assets and/or financial skills as a result of Community Action assistance, and the aggregated amount of those assets and resources for all participants achieving the outcome, as measured by one or more of the following: </t>
  </si>
  <si>
    <t>Employment Asset Enhancement and Utilization</t>
  </si>
  <si>
    <t>V.) Aggregated Dollar Amounts (Payments, Credits, or Savings) ($)</t>
  </si>
  <si>
    <t>Goal 2: The conditions in which low-income people live are improved.</t>
  </si>
  <si>
    <t>National Performance Indicator 2.1</t>
  </si>
  <si>
    <t>Community Improvement and Revitalization</t>
  </si>
  <si>
    <t>Increase in, or safeguarding of, threatened opportunities and community resources or services for low-income people in the community as a result of Community Action projects/initiatives or advocacy with other public and private agencies, as measured by one or more of the following:</t>
  </si>
  <si>
    <t>I.) Number of Projects or Initiatives (#)</t>
  </si>
  <si>
    <t>II.) Number of Opportunities and/or Community Resources Preserved or Increased (#)</t>
  </si>
  <si>
    <t>A. Jobs created, or saved, from reduction or elimination in the community</t>
  </si>
  <si>
    <t>B. Accessible "living wage" jobs created, or saved, from reduction or elimination in the community</t>
  </si>
  <si>
    <t>C. Safe and affordable housing units created in the community</t>
  </si>
  <si>
    <t>D. Safe and affordable housing units in the community preserved or improved through construction, weatherization or rehabilitation achieved by Community Action activity or advocacy</t>
  </si>
  <si>
    <t>E. Accessible safe and affordable health care services/facilities for low-income people created, or saved from reduction or elimination</t>
  </si>
  <si>
    <t>F. Accessible safe and affordable child care or child development placement opportunities for low-income families created, or saved from reduction or elimination</t>
  </si>
  <si>
    <t>G. Accessible before-school and after-school program placement opportunities for low-income families created, or saved from reduction or elimination</t>
  </si>
  <si>
    <t xml:space="preserve">H. Accessible new or expanded transportation resources, or those that are saved from reduction or elimination, that are available to low-income people, including public or private transportation </t>
  </si>
  <si>
    <t xml:space="preserve">I. Accessible or increased educational and training placement opportunities, or those that are saved from reduction or elimination, that are available for low-income people in the community, including vocational, literacy, and life skill training, ABE/GED, and post secondary education </t>
  </si>
  <si>
    <t>National Performance Indicator 2.2</t>
  </si>
  <si>
    <t>Community Quality of Life and Assets</t>
  </si>
  <si>
    <t>The quality of life and assets in low-income neighborhoods are improved by Community Action initiative or advocacy, as measured by one or more of the following:</t>
  </si>
  <si>
    <t>I.) Number of Program Initiatives or Advocacy Efforts (#)</t>
  </si>
  <si>
    <t>II.) Number of Community Assets, Services, or Facilities Preserved or Increased (#)</t>
  </si>
  <si>
    <t>A. Increases in community assets as a result of a change in law, regulation or policy, which results in improvements in quality of life and assets</t>
  </si>
  <si>
    <t xml:space="preserve">B. Increase in the availability or preservation of community facilities </t>
  </si>
  <si>
    <t xml:space="preserve">C. Increase in the availability or preservation of community services to improve public health and safety </t>
  </si>
  <si>
    <t>D. Increase in the availability or preservation of commercial services within low-income neighborhoods</t>
  </si>
  <si>
    <t>E. Increase in or preservation of neighborhood quality-of-life resources</t>
  </si>
  <si>
    <t>National Performance Indicator 2.3</t>
  </si>
  <si>
    <t>Community Engagement</t>
  </si>
  <si>
    <t>The number of community members working with Community Action to improve conditions in the community.</t>
  </si>
  <si>
    <t xml:space="preserve"> I.) Total Contribution by Community (#)</t>
  </si>
  <si>
    <t>A. Number of community members mobilized by Community Action that participate in community revitalization and anti-poverty initiatives</t>
  </si>
  <si>
    <t xml:space="preserve">B. Number of volunteer hours donated to the agency (This will be ALL volunteer hours) </t>
  </si>
  <si>
    <t>National Performance Indicator 3.1</t>
  </si>
  <si>
    <t>Goal 3: Low-income people own a stake in their community.</t>
  </si>
  <si>
    <t>The number of volunteer hours donated to Community Action</t>
  </si>
  <si>
    <t xml:space="preserve"> I.) Total Number of Volunteer Hours (#)</t>
  </si>
  <si>
    <t>A. Total number of volunteer hours donated by low-income individuals to Community Action (This is ONLY the number of volunteer hours from individuals who are low-income)</t>
  </si>
  <si>
    <t>The number of low-income people mobilized as a direct result of Community Action initiatives to engage in activities that support and promote their own well-being and that of their community, as measured by one or more of the following:</t>
  </si>
  <si>
    <t>I.) Number of Low-Income People  (#)</t>
  </si>
  <si>
    <t>A. Number of low-income people participating in formal community organizations, government, boards or councils that provide input to decision-making and policy-settting through Community Action efforts</t>
  </si>
  <si>
    <t xml:space="preserve">B. Number of low-income people acquiring businesses in their community as a result of Community Action assistance </t>
  </si>
  <si>
    <t>C. Number of low-income people purchasing their own home in their community as a result of Community Action assistance</t>
  </si>
  <si>
    <t>D. Number of low-income people engaged in non-governance community activities or groups created or supported by Community Action</t>
  </si>
  <si>
    <t>National Performance Indicator 4.1</t>
  </si>
  <si>
    <t>National Performance Indicator 3.2</t>
  </si>
  <si>
    <t>Expanding Opportunities through Community-Wide Partnerships</t>
  </si>
  <si>
    <t>The number of organizations, both public and private, that Community Action actively works with to expand resources and opportunities in order to achieve family and community outcomes.</t>
  </si>
  <si>
    <t>I.) Unduplicated
Number of Organizations(#)</t>
  </si>
  <si>
    <t>II.) Number of Partnerships(#)</t>
  </si>
  <si>
    <t>A. Non-Profit</t>
  </si>
  <si>
    <t>B. Faith Based</t>
  </si>
  <si>
    <t>C. Local Government</t>
  </si>
  <si>
    <t>D. State Government</t>
  </si>
  <si>
    <t>E. Federal Government</t>
  </si>
  <si>
    <t>F. For-Profit Business or Corporation</t>
  </si>
  <si>
    <t>G. Consortiums/Collaboration</t>
  </si>
  <si>
    <t>H. Housing Consortiums/Collaboration</t>
  </si>
  <si>
    <t>I. School Districts</t>
  </si>
  <si>
    <t>J. Institutions of postsecondary education/training</t>
  </si>
  <si>
    <t>K. Financial/Banking Instituions</t>
  </si>
  <si>
    <t>L. Health Service Institutions</t>
  </si>
  <si>
    <t>M. State wide associations or collaborations</t>
  </si>
  <si>
    <t xml:space="preserve">In the rows below, please add other types of partners with which your CAA has formed relationships that were not captured above. Please describe these partnerships in the comments box. </t>
  </si>
  <si>
    <r>
      <t xml:space="preserve">N. </t>
    </r>
    <r>
      <rPr>
        <b/>
        <sz val="10"/>
        <color theme="1"/>
        <rFont val="Calibri"/>
        <family val="2"/>
        <scheme val="minor"/>
      </rPr>
      <t>Total</t>
    </r>
    <r>
      <rPr>
        <sz val="10"/>
        <color theme="1"/>
        <rFont val="Calibri"/>
        <family val="2"/>
        <scheme val="minor"/>
      </rPr>
      <t xml:space="preserve"> number of organizations and total number of parternships CAAs work with to promote family and community outcomes (automatically calculates)</t>
    </r>
  </si>
  <si>
    <t>Goal 4: Partnerships among supporters and providers of services to low-income people are achieved</t>
  </si>
  <si>
    <t>Goal 5: Agencies increase their capacity to achieve results</t>
  </si>
  <si>
    <t>National Performance Indicator 5.1</t>
  </si>
  <si>
    <t xml:space="preserve">The number of human capital resources available to Community Action that increase agency capacity to achieve family and community outcomes, as measured by one or more of the following: </t>
  </si>
  <si>
    <t>I.) Resources in Agency (#)</t>
  </si>
  <si>
    <t>A. . Number of Certified Community Action Professionals</t>
  </si>
  <si>
    <t>B. Number of Nationally Certified ROMA Trainers</t>
  </si>
  <si>
    <t>C. Number of Family Development Certified Staff</t>
  </si>
  <si>
    <t>D. Number of Child Development Certified Staff</t>
  </si>
  <si>
    <t>E. Number of staff attending trainings</t>
  </si>
  <si>
    <t>F. Number of Board Members attending trainings</t>
  </si>
  <si>
    <t>G. Hours of staff in trainings</t>
  </si>
  <si>
    <t>H. Hours of Board Members in trainings</t>
  </si>
  <si>
    <t>Goal 6: Low-income people, especially vulnerable populations, achieve their potential by strengthening family and other supportive environments</t>
  </si>
  <si>
    <t>National Performance Indicator 6.1</t>
  </si>
  <si>
    <t>Independent Living</t>
  </si>
  <si>
    <t>The number of vulnerable individuals receiving services from Community Action who maintain an independent living situation as a result of those services:</t>
  </si>
  <si>
    <t>I.) Number of Vulnerable Individuals Living Independently (#)</t>
  </si>
  <si>
    <t>A. Senior Citizens (seniors can be reported twice, once under Senior Citizens and again if they are disabled under Individuals with Disabilities, ages 55-over)</t>
  </si>
  <si>
    <t>B. Individuals with Disabilities</t>
  </si>
  <si>
    <t>Ages</t>
  </si>
  <si>
    <t>0-17</t>
  </si>
  <si>
    <t>18-54</t>
  </si>
  <si>
    <t>55-over</t>
  </si>
  <si>
    <t>Age Unknown</t>
  </si>
  <si>
    <t xml:space="preserve"> </t>
  </si>
  <si>
    <r>
      <rPr>
        <b/>
        <sz val="10"/>
        <color theme="1"/>
        <rFont val="Calibri"/>
        <family val="2"/>
        <scheme val="minor"/>
      </rPr>
      <t xml:space="preserve">TOTAL </t>
    </r>
    <r>
      <rPr>
        <sz val="10"/>
        <color theme="1"/>
        <rFont val="Calibri"/>
        <family val="2"/>
        <scheme val="minor"/>
      </rPr>
      <t>individuals with disabilities (automatically calculates)</t>
    </r>
  </si>
  <si>
    <t>Emergency Assistance</t>
  </si>
  <si>
    <t>National Performance Indicator 6.2</t>
  </si>
  <si>
    <t>I.) Number of Individuals Seeking Assistance (#)</t>
  </si>
  <si>
    <t>The number of low-income individuals served by Community Action who sought emergency assistance and the number of those individuals for whom assistance was provided, including such services as:</t>
  </si>
  <si>
    <t>II.) Number of Individuals Receiving Assistance (#)</t>
  </si>
  <si>
    <t>A. Emergency Food</t>
  </si>
  <si>
    <t>B. Emergency fuel or utility payments funded by LIHEAP or other public and private funding sources</t>
  </si>
  <si>
    <t>C. Emergency Rent or Mortgage Assistance</t>
  </si>
  <si>
    <t xml:space="preserve">D. Emergency Car or Home Repair (i.e. structural, appliance, heating system, etc.) </t>
  </si>
  <si>
    <t>E. Emergency Temporary Shelter</t>
  </si>
  <si>
    <t xml:space="preserve">F. Emergency Medical Care </t>
  </si>
  <si>
    <t>G. Emergency Protection from Violence</t>
  </si>
  <si>
    <t xml:space="preserve">H. Emergency Legal Assistance </t>
  </si>
  <si>
    <t>I. Emergency Transportation</t>
  </si>
  <si>
    <t>J. Emergency Disaster Relief</t>
  </si>
  <si>
    <t>K. Emergency Clothing</t>
  </si>
  <si>
    <t>National Performance Indicator 6.3</t>
  </si>
  <si>
    <t>Child and Family Development</t>
  </si>
  <si>
    <t xml:space="preserve">The number and percentage of all infants, children, youth, parents, and other adults participating in developmental or enrichment programs who achieve program goals, as measured by one or more of the following: </t>
  </si>
  <si>
    <r>
      <rPr>
        <b/>
        <sz val="10"/>
        <color theme="1"/>
        <rFont val="Calibri"/>
        <family val="2"/>
        <scheme val="minor"/>
      </rPr>
      <t xml:space="preserve">Infant and Child C. </t>
    </r>
    <r>
      <rPr>
        <sz val="10"/>
        <color theme="1"/>
        <rFont val="Calibri"/>
        <family val="2"/>
        <scheme val="minor"/>
      </rPr>
      <t xml:space="preserve">Children participate in pre-school activities to develop school readiness skills </t>
    </r>
  </si>
  <si>
    <r>
      <rPr>
        <b/>
        <sz val="10"/>
        <color theme="1"/>
        <rFont val="Calibri"/>
        <family val="2"/>
        <scheme val="minor"/>
      </rPr>
      <t xml:space="preserve">Infant and Child D. </t>
    </r>
    <r>
      <rPr>
        <sz val="10"/>
        <color theme="1"/>
        <rFont val="Calibri"/>
        <family val="2"/>
        <scheme val="minor"/>
      </rPr>
      <t>Children who participate in pre-school activities are developmentally ready to enter Kindergarten or 1st Grade</t>
    </r>
  </si>
  <si>
    <r>
      <rPr>
        <b/>
        <sz val="10"/>
        <color theme="1"/>
        <rFont val="Calibri"/>
        <family val="2"/>
        <scheme val="minor"/>
      </rPr>
      <t xml:space="preserve">Youth E. </t>
    </r>
    <r>
      <rPr>
        <sz val="10"/>
        <color theme="1"/>
        <rFont val="Calibri"/>
        <family val="2"/>
        <scheme val="minor"/>
      </rPr>
      <t>Youth improve health and physical development</t>
    </r>
  </si>
  <si>
    <r>
      <rPr>
        <b/>
        <sz val="10"/>
        <color theme="1"/>
        <rFont val="Calibri"/>
        <family val="2"/>
        <scheme val="minor"/>
      </rPr>
      <t>Youth F</t>
    </r>
    <r>
      <rPr>
        <sz val="10"/>
        <color theme="1"/>
        <rFont val="Calibri"/>
        <family val="2"/>
        <scheme val="minor"/>
      </rPr>
      <t>. Youth improve social/emotional development</t>
    </r>
  </si>
  <si>
    <r>
      <rPr>
        <b/>
        <sz val="10"/>
        <color theme="1"/>
        <rFont val="Calibri"/>
        <family val="2"/>
        <scheme val="minor"/>
      </rPr>
      <t>Youth H.</t>
    </r>
    <r>
      <rPr>
        <sz val="10"/>
        <color theme="1"/>
        <rFont val="Calibri"/>
        <family val="2"/>
        <scheme val="minor"/>
      </rPr>
      <t xml:space="preserve"> Youth have reduced involvement with criminal justice system </t>
    </r>
  </si>
  <si>
    <r>
      <rPr>
        <b/>
        <sz val="10"/>
        <color theme="1"/>
        <rFont val="Calibri"/>
        <family val="2"/>
        <scheme val="minor"/>
      </rPr>
      <t>Youth I.</t>
    </r>
    <r>
      <rPr>
        <sz val="10"/>
        <color theme="1"/>
        <rFont val="Calibri"/>
        <family val="2"/>
        <scheme val="minor"/>
      </rPr>
      <t xml:space="preserve"> Youth increase academic, athletic, or social skills for school success</t>
    </r>
  </si>
  <si>
    <r>
      <rPr>
        <b/>
        <sz val="10"/>
        <color theme="1"/>
        <rFont val="Calibri"/>
        <family val="2"/>
        <scheme val="minor"/>
      </rPr>
      <t>Adult J.</t>
    </r>
    <r>
      <rPr>
        <sz val="10"/>
        <color theme="1"/>
        <rFont val="Calibri"/>
        <family val="2"/>
        <scheme val="minor"/>
      </rPr>
      <t xml:space="preserve"> Parents and other adults learn and exhibit improved parenting skills </t>
    </r>
  </si>
  <si>
    <r>
      <rPr>
        <b/>
        <sz val="10"/>
        <color theme="1"/>
        <rFont val="Calibri"/>
        <family val="2"/>
        <scheme val="minor"/>
      </rPr>
      <t>Adult K.</t>
    </r>
    <r>
      <rPr>
        <sz val="10"/>
        <color theme="1"/>
        <rFont val="Calibri"/>
        <family val="2"/>
        <scheme val="minor"/>
      </rPr>
      <t xml:space="preserve"> Parents and other adults learn and exhibit improved family functioning skills </t>
    </r>
  </si>
  <si>
    <t xml:space="preserve">Family Supports (Seniors, Disabled, and Caregivers) </t>
  </si>
  <si>
    <t>National Performance Indicator 6.4</t>
  </si>
  <si>
    <t>A. Enrolled children in before or after school programs</t>
  </si>
  <si>
    <t xml:space="preserve">B. Obtained care for child or other dependant </t>
  </si>
  <si>
    <t>C. Obtained access to reliable transportation and/or driver's license</t>
  </si>
  <si>
    <t>D. Obtained health care services for themselves and/or family member</t>
  </si>
  <si>
    <t>E. Obtained and/or maintained safe and affordable housing</t>
  </si>
  <si>
    <t>F. Obtained food assistance</t>
  </si>
  <si>
    <t>G. Obtained non-emergency LIHEAP energy assistance</t>
  </si>
  <si>
    <t>H. Obtained non-emergency WX energy assistance</t>
  </si>
  <si>
    <t>I. Obtained other non-emergency energy assistance (State/local/private energy programs. Do not include LIHEAP or WX)</t>
  </si>
  <si>
    <t>National Performance Indicator 6.5</t>
  </si>
  <si>
    <t>Service Counts</t>
  </si>
  <si>
    <t>The number of services provided to low-income individuals and/or families, as measured by one or more of the following:</t>
  </si>
  <si>
    <t>I.) Number of Services (#)</t>
  </si>
  <si>
    <t>A. Food Boxes</t>
  </si>
  <si>
    <t>B. Pounds of Food</t>
  </si>
  <si>
    <t>C. Units of Clothing</t>
  </si>
  <si>
    <t>D. Rides Provided</t>
  </si>
  <si>
    <t>E. Information and Referral Calls</t>
  </si>
  <si>
    <r>
      <rPr>
        <b/>
        <sz val="10"/>
        <color theme="1"/>
        <rFont val="Calibri"/>
        <family val="2"/>
        <scheme val="minor"/>
      </rPr>
      <t>Enhancement A.</t>
    </r>
    <r>
      <rPr>
        <sz val="10"/>
        <color theme="1"/>
        <rFont val="Calibri"/>
        <family val="2"/>
        <scheme val="minor"/>
      </rPr>
      <t xml:space="preserve"> Number and percent of participants in tax preparation programs who qualified for any type of Federal or State tax credit and the expected aggregated dollar amount of credits</t>
    </r>
  </si>
  <si>
    <r>
      <rPr>
        <b/>
        <sz val="10"/>
        <color theme="1"/>
        <rFont val="Calibri"/>
        <family val="2"/>
        <scheme val="minor"/>
      </rPr>
      <t xml:space="preserve">Enhancement B. </t>
    </r>
    <r>
      <rPr>
        <sz val="10"/>
        <color theme="1"/>
        <rFont val="Calibri"/>
        <family val="2"/>
        <scheme val="minor"/>
      </rPr>
      <t>Number and percent of participants who obtained court-ordered child support payments and the expected annual aggregated dollar amount of payments</t>
    </r>
  </si>
  <si>
    <r>
      <rPr>
        <b/>
        <sz val="10"/>
        <color theme="1"/>
        <rFont val="Calibri"/>
        <family val="2"/>
        <scheme val="minor"/>
      </rPr>
      <t xml:space="preserve">Enhancement C. </t>
    </r>
    <r>
      <rPr>
        <sz val="10"/>
        <color theme="1"/>
        <rFont val="Calibri"/>
        <family val="2"/>
        <scheme val="minor"/>
      </rPr>
      <t>Number and percent of particpants who were enrolled in telephone lifeline and/or energy discounts with the assistance of the agency and the expected aggregated dollar amount of savings</t>
    </r>
  </si>
  <si>
    <r>
      <rPr>
        <b/>
        <sz val="10"/>
        <color theme="1"/>
        <rFont val="Calibri"/>
        <family val="2"/>
        <scheme val="minor"/>
      </rPr>
      <t xml:space="preserve">Utilization D. </t>
    </r>
    <r>
      <rPr>
        <sz val="10"/>
        <color theme="1"/>
        <rFont val="Calibri"/>
        <family val="2"/>
        <scheme val="minor"/>
      </rPr>
      <t>Number and percent of participants demonstrating ability to complete and maintain a budget for over 90 days</t>
    </r>
  </si>
  <si>
    <r>
      <rPr>
        <b/>
        <sz val="10"/>
        <color theme="1"/>
        <rFont val="Calibri"/>
        <family val="2"/>
        <scheme val="minor"/>
      </rPr>
      <t xml:space="preserve">Utilization E. </t>
    </r>
    <r>
      <rPr>
        <sz val="10"/>
        <color theme="1"/>
        <rFont val="Calibri"/>
        <family val="2"/>
        <scheme val="minor"/>
      </rPr>
      <t>Number and percent of participants opening an Individual Development Account (IDA) or other savings account</t>
    </r>
  </si>
  <si>
    <r>
      <rPr>
        <b/>
        <sz val="10"/>
        <color theme="1"/>
        <rFont val="Calibri"/>
        <family val="2"/>
        <scheme val="minor"/>
      </rPr>
      <t xml:space="preserve">Utilization F. </t>
    </r>
    <r>
      <rPr>
        <sz val="10"/>
        <color theme="1"/>
        <rFont val="Calibri"/>
        <family val="2"/>
        <scheme val="minor"/>
      </rPr>
      <t>Number and percent of participants who increased their savings through IDA or other savings accounts and the aggregated amount of savings</t>
    </r>
  </si>
  <si>
    <r>
      <rPr>
        <b/>
        <sz val="10"/>
        <color theme="1"/>
        <rFont val="Calibri"/>
        <family val="2"/>
        <scheme val="minor"/>
      </rPr>
      <t xml:space="preserve">Utilization G. </t>
    </r>
    <r>
      <rPr>
        <sz val="10"/>
        <color theme="1"/>
        <rFont val="Calibri"/>
        <family val="2"/>
        <scheme val="minor"/>
      </rPr>
      <t>Number and percent of participants capitalizing a small business with accumulated IDA or other savings</t>
    </r>
  </si>
  <si>
    <r>
      <rPr>
        <b/>
        <sz val="10"/>
        <color theme="1"/>
        <rFont val="Calibri"/>
        <family val="2"/>
        <scheme val="minor"/>
      </rPr>
      <t xml:space="preserve">Utilization H. </t>
    </r>
    <r>
      <rPr>
        <sz val="10"/>
        <color theme="1"/>
        <rFont val="Calibri"/>
        <family val="2"/>
        <scheme val="minor"/>
      </rPr>
      <t>Number and percent of participants pursuing post-secondary education with accumulated IDA or other savings</t>
    </r>
  </si>
  <si>
    <r>
      <rPr>
        <b/>
        <sz val="10"/>
        <color theme="1"/>
        <rFont val="Calibri"/>
        <family val="2"/>
        <scheme val="minor"/>
      </rPr>
      <t>Utilization I.</t>
    </r>
    <r>
      <rPr>
        <sz val="10"/>
        <color theme="1"/>
        <rFont val="Calibri"/>
        <family val="2"/>
        <scheme val="minor"/>
      </rPr>
      <t xml:space="preserve"> Number and percent of participants purchasing a home with accumulated IDA or other savings</t>
    </r>
  </si>
  <si>
    <r>
      <rPr>
        <b/>
        <sz val="10"/>
        <color theme="1"/>
        <rFont val="Calibri"/>
        <family val="2"/>
        <scheme val="minor"/>
      </rPr>
      <t>Utilization J.</t>
    </r>
    <r>
      <rPr>
        <sz val="10"/>
        <color theme="1"/>
        <rFont val="Calibri"/>
        <family val="2"/>
        <scheme val="minor"/>
      </rPr>
      <t xml:space="preserve"> Number and percent of participants purchasing other assets with accumulated IDA or other savings</t>
    </r>
  </si>
  <si>
    <r>
      <rPr>
        <b/>
        <sz val="10"/>
        <color theme="1"/>
        <rFont val="Calibri"/>
        <family val="2"/>
        <scheme val="minor"/>
      </rPr>
      <t xml:space="preserve">Infant and Child B. </t>
    </r>
    <r>
      <rPr>
        <sz val="10"/>
        <color theme="1"/>
        <rFont val="Calibri"/>
        <family val="2"/>
        <scheme val="minor"/>
      </rPr>
      <t>Infant and child health and physical development are improved as a result of adequate nutrition</t>
    </r>
  </si>
  <si>
    <r>
      <rPr>
        <b/>
        <sz val="10"/>
        <color theme="1"/>
        <rFont val="Calibri"/>
        <family val="2"/>
        <scheme val="minor"/>
      </rPr>
      <t>Youth G</t>
    </r>
    <r>
      <rPr>
        <sz val="10"/>
        <color theme="1"/>
        <rFont val="Calibri"/>
        <family val="2"/>
        <scheme val="minor"/>
      </rPr>
      <t>. Youth avoid risk taking behavior for a defined period of time</t>
    </r>
  </si>
  <si>
    <r>
      <rPr>
        <b/>
        <sz val="10"/>
        <color theme="1"/>
        <rFont val="Calibri"/>
        <family val="2"/>
        <scheme val="minor"/>
      </rPr>
      <t>Infant and Child A.</t>
    </r>
    <r>
      <rPr>
        <sz val="10"/>
        <color theme="1"/>
        <rFont val="Calibri"/>
        <family val="2"/>
        <scheme val="minor"/>
      </rPr>
      <t xml:space="preserve"> Infants and children obtain age appropriate immunizations, medical, and dental care </t>
    </r>
  </si>
  <si>
    <t>Community Empowerment through Maxiumum Feasible Participation</t>
  </si>
  <si>
    <t>Community Enhancement through Maxiumum Feasible Participation</t>
  </si>
  <si>
    <t>Agency Development</t>
  </si>
  <si>
    <t>Comments</t>
  </si>
  <si>
    <t>Outcome of Efforts, FY 2015</t>
  </si>
  <si>
    <t>In the rows below, please include any additional indicators that were not captured above. Please describe these measures and be sure to include the unit being measured in the indicator language.</t>
  </si>
  <si>
    <t>Agency</t>
  </si>
  <si>
    <t xml:space="preserve">Yadkin Valley Economic Development District, Inc. </t>
  </si>
  <si>
    <t>N/A</t>
  </si>
  <si>
    <t>Home Delivered Meals</t>
  </si>
  <si>
    <t xml:space="preserve">Congregrate Meals </t>
  </si>
  <si>
    <t>Legal Services</t>
  </si>
  <si>
    <t>"A living wage is the hourly rate an individualmust earn to support their family's basic needs.  These needs include shelter, clothing, and nutrition".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</si>
</sst>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1"/>
      <name val="Calibri"/>
      <family val="2"/>
      <scheme val="minor"/>
    </font>
    <font>
      <sz val="8"/>
      <color rgb="FFFF0000"/>
      <name val="Verdana"/>
      <family val="2"/>
    </font>
    <font>
      <sz val="8"/>
      <color theme="1"/>
      <name val="Calibri"/>
      <family val="2"/>
      <scheme val="minor"/>
    </font>
    <font>
      <sz val="8"/>
      <color indexed="81"/>
      <name val="Tahoma"/>
      <family val="2"/>
    </font>
    <font>
      <b/>
      <sz val="6"/>
      <color indexed="81"/>
      <name val="Tahoma"/>
      <family val="2"/>
    </font>
    <font>
      <sz val="6"/>
      <color indexed="81"/>
      <name val="Tahoma"/>
      <family val="2"/>
    </font>
    <font>
      <b/>
      <sz val="8"/>
      <color indexed="81"/>
      <name val="Tahoma"/>
      <family val="2"/>
    </font>
  </fonts>
  <fills count="7">
    <fill>
      <patternFill patternType="none"/>
    </fill>
    <fill>
      <patternFill patternType="gray125"/>
    </fill>
    <fill>
      <patternFill patternType="solid">
        <fgColor rgb="FFFFEB9C"/>
      </patternFill>
    </fill>
    <fill>
      <patternFill patternType="solid">
        <fgColor rgb="FFF2F2F2"/>
      </patternFill>
    </fill>
    <fill>
      <patternFill patternType="lightUp">
        <bgColor theme="0" tint="-0.499984740745262"/>
      </patternFill>
    </fill>
    <fill>
      <patternFill patternType="darkUp">
        <bgColor theme="0" tint="-0.34998626667073579"/>
      </patternFill>
    </fill>
    <fill>
      <patternFill patternType="solid">
        <fgColor rgb="FFFFFF99"/>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3F3F3F"/>
      </right>
      <top style="thin">
        <color rgb="FF3F3F3F"/>
      </top>
      <bottom style="thin">
        <color indexed="64"/>
      </bottom>
      <diagonal/>
    </border>
    <border>
      <left style="thin">
        <color rgb="FF3F3F3F"/>
      </left>
      <right/>
      <top style="thin">
        <color rgb="FF3F3F3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44" fontId="1" fillId="0" borderId="0" applyFont="0" applyFill="0" applyBorder="0" applyAlignment="0" applyProtection="0"/>
  </cellStyleXfs>
  <cellXfs count="101">
    <xf numFmtId="0" fontId="0" fillId="0" borderId="0" xfId="0"/>
    <xf numFmtId="0" fontId="5" fillId="0" borderId="0" xfId="0" applyFont="1" applyAlignment="1">
      <alignment vertical="center"/>
    </xf>
    <xf numFmtId="0" fontId="4" fillId="0" borderId="0" xfId="0" applyFont="1" applyAlignment="1">
      <alignment vertical="center"/>
    </xf>
    <xf numFmtId="0" fontId="4" fillId="0" borderId="0" xfId="0" applyFont="1"/>
    <xf numFmtId="0" fontId="0" fillId="0" borderId="0" xfId="0" applyAlignment="1">
      <alignment horizontal="centerContinuous"/>
    </xf>
    <xf numFmtId="9" fontId="0" fillId="0" borderId="2" xfId="1" applyFont="1" applyBorder="1"/>
    <xf numFmtId="0" fontId="2" fillId="2" borderId="4" xfId="2" applyBorder="1" applyAlignment="1">
      <alignment horizontal="centerContinuous" wrapText="1" shrinkToFit="1"/>
    </xf>
    <xf numFmtId="0" fontId="2" fillId="2" borderId="6" xfId="2" applyBorder="1" applyAlignment="1">
      <alignment horizontal="centerContinuous" wrapText="1" shrinkToFit="1"/>
    </xf>
    <xf numFmtId="0" fontId="0" fillId="0" borderId="0" xfId="0" applyAlignment="1">
      <alignment vertical="center"/>
    </xf>
    <xf numFmtId="0" fontId="0" fillId="0" borderId="0" xfId="0" applyFont="1"/>
    <xf numFmtId="0" fontId="6" fillId="0" borderId="2" xfId="0" applyFont="1" applyBorder="1" applyAlignment="1">
      <alignment horizontal="left" vertical="center"/>
    </xf>
    <xf numFmtId="0" fontId="6" fillId="0" borderId="2" xfId="0" applyFont="1" applyBorder="1" applyAlignment="1">
      <alignment horizontal="left" vertical="top" wrapText="1"/>
    </xf>
    <xf numFmtId="0" fontId="6" fillId="0" borderId="2" xfId="0" applyFont="1" applyBorder="1" applyAlignment="1">
      <alignment wrapText="1"/>
    </xf>
    <xf numFmtId="0" fontId="6" fillId="0" borderId="2" xfId="0" applyFont="1" applyBorder="1" applyAlignment="1"/>
    <xf numFmtId="0" fontId="6" fillId="0" borderId="0" xfId="0" applyFont="1" applyAlignment="1">
      <alignment horizontal="centerContinuous" vertical="top" wrapText="1"/>
    </xf>
    <xf numFmtId="0" fontId="6" fillId="0" borderId="0" xfId="0" applyFont="1" applyAlignment="1">
      <alignment horizontal="centerContinuous" wrapText="1"/>
    </xf>
    <xf numFmtId="0" fontId="2" fillId="2" borderId="5" xfId="2" applyBorder="1" applyAlignment="1">
      <alignment horizontal="centerContinuous" wrapText="1" shrinkToFit="1"/>
    </xf>
    <xf numFmtId="0" fontId="6" fillId="0" borderId="2" xfId="0" applyFont="1" applyBorder="1" applyAlignment="1">
      <alignment horizontal="left" vertical="center" wrapText="1"/>
    </xf>
    <xf numFmtId="0" fontId="6" fillId="0" borderId="0" xfId="0" applyFont="1" applyBorder="1"/>
    <xf numFmtId="0" fontId="0" fillId="0" borderId="0" xfId="0" applyBorder="1"/>
    <xf numFmtId="9" fontId="6" fillId="0" borderId="2" xfId="1" applyFont="1" applyBorder="1"/>
    <xf numFmtId="0" fontId="7" fillId="3" borderId="3" xfId="3" applyFont="1" applyBorder="1" applyAlignment="1">
      <alignment vertical="center" wrapText="1"/>
    </xf>
    <xf numFmtId="0" fontId="7" fillId="3" borderId="1" xfId="3" applyFont="1" applyAlignment="1">
      <alignment horizontal="center" vertical="center" wrapText="1"/>
    </xf>
    <xf numFmtId="0" fontId="0" fillId="0" borderId="0" xfId="0" applyBorder="1" applyAlignment="1"/>
    <xf numFmtId="0" fontId="2" fillId="2" borderId="2" xfId="2" applyBorder="1" applyAlignment="1">
      <alignment horizontal="centerContinuous" wrapText="1" shrinkToFit="1"/>
    </xf>
    <xf numFmtId="0" fontId="6" fillId="0" borderId="0" xfId="0" applyFont="1" applyBorder="1" applyAlignment="1">
      <alignment horizontal="left" vertical="center" wrapText="1"/>
    </xf>
    <xf numFmtId="1" fontId="6" fillId="0" borderId="0" xfId="0" applyNumberFormat="1" applyFont="1" applyBorder="1"/>
    <xf numFmtId="1" fontId="9" fillId="3" borderId="1" xfId="3" applyNumberFormat="1" applyFont="1" applyAlignment="1">
      <alignment horizontal="center" vertical="center" wrapText="1"/>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2" xfId="0" applyFont="1" applyBorder="1" applyAlignment="1">
      <alignment horizontal="centerContinuous" vertical="center" wrapText="1"/>
    </xf>
    <xf numFmtId="0" fontId="9" fillId="3" borderId="1" xfId="3" applyFont="1" applyAlignment="1">
      <alignment horizontal="center" vertical="center" wrapText="1"/>
    </xf>
    <xf numFmtId="0" fontId="7" fillId="3" borderId="8" xfId="3" applyFont="1" applyBorder="1" applyAlignment="1">
      <alignment vertical="center" wrapText="1"/>
    </xf>
    <xf numFmtId="0" fontId="7" fillId="3" borderId="7" xfId="3" applyFont="1" applyBorder="1" applyAlignment="1">
      <alignment horizontal="center" vertical="center" wrapText="1"/>
    </xf>
    <xf numFmtId="0" fontId="8" fillId="0" borderId="4" xfId="0" applyFont="1" applyBorder="1" applyAlignment="1">
      <alignment horizontal="center" vertical="center" wrapText="1"/>
    </xf>
    <xf numFmtId="0" fontId="2" fillId="2" borderId="4" xfId="2" applyBorder="1" applyAlignment="1">
      <alignment horizontal="centerContinuous" vertical="center"/>
    </xf>
    <xf numFmtId="0" fontId="6" fillId="0" borderId="0" xfId="0" applyFont="1" applyAlignment="1">
      <alignment horizontal="centerContinuous" vertical="center" wrapText="1"/>
    </xf>
    <xf numFmtId="0" fontId="6" fillId="0" borderId="2" xfId="0" applyFont="1" applyBorder="1" applyAlignment="1">
      <alignment horizontal="left" wrapText="1"/>
    </xf>
    <xf numFmtId="0" fontId="6" fillId="0" borderId="0" xfId="0" applyFont="1"/>
    <xf numFmtId="0" fontId="6" fillId="0" borderId="2" xfId="0" applyFont="1" applyBorder="1" applyAlignment="1">
      <alignment vertical="center" wrapText="1"/>
    </xf>
    <xf numFmtId="0" fontId="10" fillId="0" borderId="0" xfId="0" applyFont="1" applyAlignment="1">
      <alignment horizontal="centerContinuous" wrapText="1"/>
    </xf>
    <xf numFmtId="9" fontId="0" fillId="0" borderId="6" xfId="1" applyFont="1" applyBorder="1"/>
    <xf numFmtId="1" fontId="0" fillId="0" borderId="0" xfId="0" applyNumberFormat="1" applyBorder="1"/>
    <xf numFmtId="1" fontId="6" fillId="0" borderId="2" xfId="0" applyNumberFormat="1" applyFont="1" applyBorder="1" applyProtection="1">
      <protection locked="0"/>
    </xf>
    <xf numFmtId="0" fontId="6" fillId="0" borderId="2" xfId="0" applyFont="1" applyBorder="1" applyAlignment="1" applyProtection="1">
      <alignment horizontal="left" wrapText="1"/>
      <protection locked="0"/>
    </xf>
    <xf numFmtId="0" fontId="6" fillId="0" borderId="2" xfId="0" applyFont="1" applyBorder="1" applyAlignment="1" applyProtection="1">
      <alignment horizontal="left"/>
      <protection locked="0"/>
    </xf>
    <xf numFmtId="0" fontId="6" fillId="0" borderId="2" xfId="0" applyFont="1" applyBorder="1" applyAlignment="1" applyProtection="1">
      <protection locked="0"/>
    </xf>
    <xf numFmtId="0" fontId="0" fillId="0" borderId="2" xfId="0" applyBorder="1" applyAlignment="1" applyProtection="1">
      <alignment horizontal="left" wrapText="1"/>
      <protection locked="0"/>
    </xf>
    <xf numFmtId="1" fontId="0" fillId="0" borderId="2" xfId="0" applyNumberFormat="1" applyBorder="1" applyProtection="1">
      <protection locked="0"/>
    </xf>
    <xf numFmtId="0" fontId="0" fillId="0" borderId="2" xfId="0" applyBorder="1" applyAlignment="1" applyProtection="1">
      <alignment horizontal="left"/>
      <protection locked="0"/>
    </xf>
    <xf numFmtId="0" fontId="0" fillId="0" borderId="2" xfId="0" applyBorder="1" applyAlignment="1" applyProtection="1">
      <protection locked="0"/>
    </xf>
    <xf numFmtId="0" fontId="2" fillId="2" borderId="4" xfId="2" applyBorder="1" applyAlignment="1">
      <alignment horizontal="center" wrapText="1" shrinkToFit="1"/>
    </xf>
    <xf numFmtId="0" fontId="0" fillId="0" borderId="2" xfId="0" applyBorder="1" applyProtection="1">
      <protection locked="0"/>
    </xf>
    <xf numFmtId="44" fontId="6" fillId="0" borderId="2" xfId="4" applyFont="1" applyBorder="1" applyProtection="1">
      <protection locked="0"/>
    </xf>
    <xf numFmtId="44" fontId="0" fillId="0" borderId="2" xfId="4" applyFont="1" applyBorder="1" applyProtection="1">
      <protection locked="0"/>
    </xf>
    <xf numFmtId="0" fontId="6" fillId="0" borderId="2" xfId="0" applyFont="1" applyBorder="1" applyAlignment="1" applyProtection="1">
      <alignment horizontal="center" vertical="center" wrapText="1"/>
      <protection locked="0"/>
    </xf>
    <xf numFmtId="1" fontId="6" fillId="0" borderId="2" xfId="0" applyNumberFormat="1" applyFont="1" applyBorder="1" applyAlignment="1" applyProtection="1">
      <alignment horizontal="center"/>
      <protection locked="0"/>
    </xf>
    <xf numFmtId="0" fontId="0" fillId="0" borderId="2" xfId="0" applyBorder="1" applyAlignment="1" applyProtection="1">
      <alignment horizontal="center" wrapText="1"/>
      <protection locked="0"/>
    </xf>
    <xf numFmtId="0" fontId="6" fillId="0" borderId="6" xfId="0" applyFont="1" applyBorder="1" applyAlignment="1" applyProtection="1">
      <alignment horizontal="center" vertical="center" wrapText="1"/>
      <protection locked="0"/>
    </xf>
    <xf numFmtId="0" fontId="2" fillId="2" borderId="4" xfId="2" applyBorder="1" applyAlignment="1">
      <alignment horizontal="center" vertical="center"/>
    </xf>
    <xf numFmtId="0" fontId="2" fillId="2" borderId="2" xfId="2" applyBorder="1" applyAlignment="1">
      <alignment horizontal="center" vertical="center"/>
    </xf>
    <xf numFmtId="0" fontId="6" fillId="4" borderId="4" xfId="0" applyFont="1" applyFill="1" applyBorder="1" applyAlignment="1">
      <alignment horizontal="left" vertical="center" wrapText="1"/>
    </xf>
    <xf numFmtId="0" fontId="0" fillId="0" borderId="2" xfId="0" applyBorder="1" applyAlignment="1" applyProtection="1">
      <alignment horizontal="left" vertical="top" wrapText="1"/>
      <protection locked="0"/>
    </xf>
    <xf numFmtId="1" fontId="0" fillId="0" borderId="2" xfId="0" applyNumberFormat="1" applyBorder="1" applyAlignment="1" applyProtection="1">
      <alignment vertical="top" wrapText="1"/>
      <protection locked="0"/>
    </xf>
    <xf numFmtId="1" fontId="0" fillId="0" borderId="2" xfId="0" applyNumberFormat="1" applyBorder="1" applyAlignment="1" applyProtection="1">
      <alignment wrapText="1"/>
      <protection locked="0"/>
    </xf>
    <xf numFmtId="0" fontId="0" fillId="0" borderId="2" xfId="0" applyBorder="1" applyAlignment="1" applyProtection="1">
      <alignment wrapText="1"/>
      <protection locked="0"/>
    </xf>
    <xf numFmtId="1" fontId="0" fillId="0" borderId="2" xfId="0" applyNumberFormat="1" applyBorder="1" applyAlignment="1" applyProtection="1">
      <alignment horizontal="center" wrapText="1"/>
      <protection locked="0"/>
    </xf>
    <xf numFmtId="0" fontId="6" fillId="5" borderId="4" xfId="0" applyFont="1" applyFill="1" applyBorder="1" applyAlignment="1" applyProtection="1">
      <alignment horizontal="left" vertical="center" wrapText="1"/>
    </xf>
    <xf numFmtId="0" fontId="6" fillId="5" borderId="2" xfId="0" applyFont="1" applyFill="1" applyBorder="1" applyAlignment="1" applyProtection="1">
      <alignment horizontal="center" vertical="center" wrapText="1"/>
    </xf>
    <xf numFmtId="0" fontId="0" fillId="0" borderId="0" xfId="0" applyProtection="1">
      <protection locked="0"/>
    </xf>
    <xf numFmtId="0" fontId="0" fillId="0" borderId="2" xfId="0" applyBorder="1" applyAlignment="1" applyProtection="1">
      <alignment horizontal="left" vertical="top" wrapText="1"/>
      <protection locked="0"/>
    </xf>
    <xf numFmtId="0" fontId="2" fillId="2" borderId="4" xfId="2" applyBorder="1" applyAlignment="1" applyProtection="1">
      <alignment horizontal="left" wrapText="1"/>
      <protection locked="0"/>
    </xf>
    <xf numFmtId="0" fontId="2" fillId="2" borderId="5" xfId="2" applyBorder="1" applyAlignment="1" applyProtection="1">
      <alignment horizontal="left" wrapText="1"/>
      <protection locked="0"/>
    </xf>
    <xf numFmtId="0" fontId="2" fillId="2" borderId="6" xfId="2" applyBorder="1" applyAlignment="1" applyProtection="1">
      <alignment horizontal="left" wrapText="1"/>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2" fillId="2" borderId="4" xfId="2" applyBorder="1" applyAlignment="1">
      <alignment horizontal="left" wrapText="1" shrinkToFit="1"/>
    </xf>
    <xf numFmtId="0" fontId="2" fillId="2" borderId="6" xfId="2" applyBorder="1" applyAlignment="1">
      <alignment horizontal="left" wrapText="1" shrinkToFit="1"/>
    </xf>
    <xf numFmtId="0" fontId="0" fillId="6" borderId="0" xfId="0" applyFill="1" applyBorder="1"/>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2" fillId="2" borderId="0" xfId="2" applyBorder="1" applyAlignment="1">
      <alignment horizontal="center" wrapText="1" shrinkToFit="1"/>
    </xf>
    <xf numFmtId="0" fontId="2" fillId="2" borderId="13" xfId="2" applyBorder="1" applyAlignment="1">
      <alignment horizontal="center" wrapText="1" shrinkToFit="1"/>
    </xf>
    <xf numFmtId="0" fontId="0" fillId="0" borderId="4"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0" xfId="0" applyAlignment="1" applyProtection="1">
      <alignment horizontal="left" vertical="top" wrapText="1"/>
      <protection locked="0"/>
    </xf>
    <xf numFmtId="0" fontId="11" fillId="0" borderId="5" xfId="0" applyFont="1" applyBorder="1" applyAlignment="1">
      <alignment horizontal="center" vertical="top" wrapText="1"/>
    </xf>
    <xf numFmtId="0" fontId="2" fillId="2" borderId="4" xfId="2" applyBorder="1" applyAlignment="1">
      <alignment horizontal="center" wrapText="1" shrinkToFit="1"/>
    </xf>
    <xf numFmtId="0" fontId="2" fillId="2" borderId="5" xfId="2" applyBorder="1" applyAlignment="1">
      <alignment horizontal="center" wrapText="1" shrinkToFit="1"/>
    </xf>
    <xf numFmtId="0" fontId="2" fillId="2" borderId="6" xfId="2" applyBorder="1" applyAlignment="1">
      <alignment horizontal="center" wrapText="1" shrinkToFit="1"/>
    </xf>
  </cellXfs>
  <cellStyles count="5">
    <cellStyle name="Currency" xfId="4" builtinId="4"/>
    <cellStyle name="Neutral" xfId="2" builtinId="28"/>
    <cellStyle name="Normal" xfId="0" builtinId="0"/>
    <cellStyle name="Output" xfId="3" builtinId="21"/>
    <cellStyle name="Percent" xfId="1" builtinId="5"/>
  </cellStyles>
  <dxfs count="4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tabSelected="1" topLeftCell="A19" zoomScaleNormal="100" workbookViewId="0">
      <selection activeCell="C39" sqref="C39"/>
    </sheetView>
  </sheetViews>
  <sheetFormatPr defaultRowHeight="14.4" x14ac:dyDescent="0.3"/>
  <cols>
    <col min="1" max="1" width="29.44140625" customWidth="1"/>
    <col min="2" max="2" width="11.109375" customWidth="1"/>
    <col min="3" max="3" width="13.88671875" customWidth="1"/>
    <col min="4" max="4" width="13.33203125" customWidth="1"/>
    <col min="5" max="5" width="14.109375" customWidth="1"/>
  </cols>
  <sheetData>
    <row r="1" spans="1:5" x14ac:dyDescent="0.3">
      <c r="A1" t="s">
        <v>189</v>
      </c>
    </row>
    <row r="2" spans="1:5" ht="42.75" customHeight="1" x14ac:dyDescent="0.3">
      <c r="A2" s="1" t="s">
        <v>0</v>
      </c>
    </row>
    <row r="3" spans="1:5" ht="32.25" customHeight="1" x14ac:dyDescent="0.3">
      <c r="A3" t="s">
        <v>1</v>
      </c>
      <c r="B3" s="71" t="s">
        <v>192</v>
      </c>
      <c r="C3" s="72"/>
      <c r="D3" s="72"/>
      <c r="E3" s="73"/>
    </row>
    <row r="4" spans="1:5" ht="29.25" customHeight="1" x14ac:dyDescent="0.3">
      <c r="A4" s="2" t="s">
        <v>2</v>
      </c>
    </row>
    <row r="5" spans="1:5" ht="12" customHeight="1" x14ac:dyDescent="0.3"/>
    <row r="6" spans="1:5" x14ac:dyDescent="0.3">
      <c r="A6" s="3" t="s">
        <v>3</v>
      </c>
    </row>
    <row r="7" spans="1:5" ht="6" customHeight="1" x14ac:dyDescent="0.3">
      <c r="A7" s="3"/>
    </row>
    <row r="8" spans="1:5" x14ac:dyDescent="0.3">
      <c r="A8" s="3" t="s">
        <v>4</v>
      </c>
    </row>
    <row r="10" spans="1:5" ht="103.5" customHeight="1" x14ac:dyDescent="0.3">
      <c r="A10" s="21" t="s">
        <v>5</v>
      </c>
      <c r="B10" s="22" t="s">
        <v>6</v>
      </c>
      <c r="C10" s="22" t="s">
        <v>7</v>
      </c>
      <c r="D10" s="22" t="s">
        <v>8</v>
      </c>
      <c r="E10" s="22" t="s">
        <v>14</v>
      </c>
    </row>
    <row r="11" spans="1:5" ht="27" customHeight="1" x14ac:dyDescent="0.3">
      <c r="A11" s="10" t="s">
        <v>9</v>
      </c>
      <c r="B11" s="43">
        <v>50</v>
      </c>
      <c r="C11" s="43">
        <v>50</v>
      </c>
      <c r="D11" s="43">
        <v>48</v>
      </c>
      <c r="E11" s="20">
        <f>D11/C11</f>
        <v>0.96</v>
      </c>
    </row>
    <row r="12" spans="1:5" ht="35.25" customHeight="1" x14ac:dyDescent="0.3">
      <c r="A12" s="17" t="s">
        <v>10</v>
      </c>
      <c r="B12" s="43">
        <v>0</v>
      </c>
      <c r="C12" s="43">
        <v>0</v>
      </c>
      <c r="D12" s="43">
        <v>0</v>
      </c>
      <c r="E12" s="20" t="e">
        <f t="shared" ref="E12:E14" si="0">D12/C12</f>
        <v>#DIV/0!</v>
      </c>
    </row>
    <row r="13" spans="1:5" ht="43.5" customHeight="1" x14ac:dyDescent="0.3">
      <c r="A13" s="39" t="s">
        <v>11</v>
      </c>
      <c r="B13" s="43">
        <v>34</v>
      </c>
      <c r="C13" s="43">
        <v>34</v>
      </c>
      <c r="D13" s="43">
        <v>34</v>
      </c>
      <c r="E13" s="20">
        <f t="shared" si="0"/>
        <v>1</v>
      </c>
    </row>
    <row r="14" spans="1:5" ht="32.25" customHeight="1" x14ac:dyDescent="0.3">
      <c r="A14" s="39" t="s">
        <v>12</v>
      </c>
      <c r="B14" s="43">
        <v>45</v>
      </c>
      <c r="C14" s="43">
        <v>45</v>
      </c>
      <c r="D14" s="43">
        <v>34</v>
      </c>
      <c r="E14" s="20">
        <f t="shared" si="0"/>
        <v>0.75555555555555554</v>
      </c>
    </row>
    <row r="15" spans="1:5" x14ac:dyDescent="0.3">
      <c r="A15" s="38"/>
      <c r="B15" s="38"/>
      <c r="C15" s="38"/>
      <c r="D15" s="38"/>
      <c r="E15" s="38"/>
    </row>
    <row r="16" spans="1:5" ht="41.4" x14ac:dyDescent="0.3">
      <c r="A16" s="14" t="s">
        <v>13</v>
      </c>
      <c r="B16" s="15"/>
      <c r="C16" s="15"/>
      <c r="D16" s="15"/>
      <c r="E16" s="15"/>
    </row>
    <row r="17" spans="1:5" ht="32.25" customHeight="1" x14ac:dyDescent="0.3">
      <c r="A17" s="44"/>
      <c r="B17" s="43"/>
      <c r="C17" s="43"/>
      <c r="D17" s="43"/>
      <c r="E17" s="20" t="e">
        <f>D17/C17</f>
        <v>#DIV/0!</v>
      </c>
    </row>
    <row r="18" spans="1:5" ht="35.25" customHeight="1" x14ac:dyDescent="0.3">
      <c r="A18" s="45"/>
      <c r="B18" s="43"/>
      <c r="C18" s="43"/>
      <c r="D18" s="43"/>
      <c r="E18" s="20" t="e">
        <f t="shared" ref="E18:E19" si="1">D18/C18</f>
        <v>#DIV/0!</v>
      </c>
    </row>
    <row r="19" spans="1:5" ht="36" customHeight="1" x14ac:dyDescent="0.3">
      <c r="A19" s="46"/>
      <c r="B19" s="43"/>
      <c r="C19" s="43"/>
      <c r="D19" s="43"/>
      <c r="E19" s="20" t="e">
        <f t="shared" si="1"/>
        <v>#DIV/0!</v>
      </c>
    </row>
    <row r="20" spans="1:5" x14ac:dyDescent="0.3">
      <c r="A20" s="38"/>
      <c r="B20" s="38"/>
      <c r="C20" s="38"/>
      <c r="D20" s="38"/>
      <c r="E20" s="38"/>
    </row>
    <row r="21" spans="1:5" x14ac:dyDescent="0.3">
      <c r="A21" s="3" t="s">
        <v>188</v>
      </c>
    </row>
    <row r="22" spans="1:5" x14ac:dyDescent="0.3">
      <c r="A22" s="70" t="s">
        <v>197</v>
      </c>
      <c r="B22" s="70"/>
      <c r="C22" s="70"/>
      <c r="D22" s="70"/>
      <c r="E22" s="70"/>
    </row>
    <row r="23" spans="1:5" x14ac:dyDescent="0.3">
      <c r="A23" s="70"/>
      <c r="B23" s="70"/>
      <c r="C23" s="70"/>
      <c r="D23" s="70"/>
      <c r="E23" s="70"/>
    </row>
    <row r="24" spans="1:5" x14ac:dyDescent="0.3">
      <c r="A24" s="70"/>
      <c r="B24" s="70"/>
      <c r="C24" s="70"/>
      <c r="D24" s="70"/>
      <c r="E24" s="70"/>
    </row>
    <row r="25" spans="1:5" x14ac:dyDescent="0.3">
      <c r="A25" s="70"/>
      <c r="B25" s="70"/>
      <c r="C25" s="70"/>
      <c r="D25" s="70"/>
      <c r="E25" s="70"/>
    </row>
  </sheetData>
  <sheetProtection password="E8D0" sheet="1" objects="1" scenarios="1"/>
  <mergeCells count="2">
    <mergeCell ref="A22:E25"/>
    <mergeCell ref="B3:E3"/>
  </mergeCells>
  <pageMargins left="0.7" right="0.7" top="0.75" bottom="0.75" header="0.3" footer="0.3"/>
  <pageSetup orientation="portrait" r:id="rId1"/>
  <headerFooter>
    <oddFooter>&amp;CFY 2015 CSBG IS FORMS</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1"/>
  <sheetViews>
    <sheetView topLeftCell="A6" zoomScale="140" zoomScaleNormal="140" workbookViewId="0">
      <selection activeCell="B11" sqref="B11"/>
    </sheetView>
  </sheetViews>
  <sheetFormatPr defaultRowHeight="14.4" x14ac:dyDescent="0.3"/>
  <cols>
    <col min="1" max="1" width="45.44140625" customWidth="1"/>
    <col min="2" max="2" width="38.109375" customWidth="1"/>
  </cols>
  <sheetData>
    <row r="1" spans="1:2" x14ac:dyDescent="0.3">
      <c r="A1" t="s">
        <v>189</v>
      </c>
    </row>
    <row r="2" spans="1:2" ht="42.75" customHeight="1" x14ac:dyDescent="0.3">
      <c r="A2" s="1" t="s">
        <v>0</v>
      </c>
      <c r="B2" s="1"/>
    </row>
    <row r="3" spans="1:2" ht="33.75" customHeight="1" x14ac:dyDescent="0.3">
      <c r="A3" s="8" t="s">
        <v>1</v>
      </c>
      <c r="B3" s="24" t="str">
        <f>'NPI11'!B3</f>
        <v xml:space="preserve">Yadkin Valley Economic Development District, Inc. </v>
      </c>
    </row>
    <row r="4" spans="1:2" ht="29.25" customHeight="1" x14ac:dyDescent="0.3">
      <c r="A4" s="2" t="s">
        <v>99</v>
      </c>
      <c r="B4" s="2"/>
    </row>
    <row r="5" spans="1:2" x14ac:dyDescent="0.3">
      <c r="A5" s="3" t="s">
        <v>100</v>
      </c>
      <c r="B5" s="3"/>
    </row>
    <row r="6" spans="1:2" ht="6" customHeight="1" x14ac:dyDescent="0.3">
      <c r="A6" s="3"/>
      <c r="B6" s="3"/>
    </row>
    <row r="7" spans="1:2" x14ac:dyDescent="0.3">
      <c r="A7" s="3" t="s">
        <v>187</v>
      </c>
      <c r="B7" s="3"/>
    </row>
    <row r="9" spans="1:2" ht="55.2" x14ac:dyDescent="0.3">
      <c r="A9" s="21" t="s">
        <v>101</v>
      </c>
      <c r="B9" s="22" t="s">
        <v>102</v>
      </c>
    </row>
    <row r="10" spans="1:2" ht="18.75" customHeight="1" x14ac:dyDescent="0.3">
      <c r="A10" s="17" t="s">
        <v>103</v>
      </c>
      <c r="B10" s="55">
        <v>0</v>
      </c>
    </row>
    <row r="11" spans="1:2" ht="19.5" customHeight="1" x14ac:dyDescent="0.3">
      <c r="A11" s="17" t="s">
        <v>104</v>
      </c>
      <c r="B11" s="55">
        <v>4</v>
      </c>
    </row>
    <row r="12" spans="1:2" x14ac:dyDescent="0.3">
      <c r="A12" s="17" t="s">
        <v>105</v>
      </c>
      <c r="B12" s="55">
        <v>7</v>
      </c>
    </row>
    <row r="13" spans="1:2" x14ac:dyDescent="0.3">
      <c r="A13" s="17" t="s">
        <v>106</v>
      </c>
      <c r="B13" s="55">
        <v>29</v>
      </c>
    </row>
    <row r="14" spans="1:2" x14ac:dyDescent="0.3">
      <c r="A14" s="17" t="s">
        <v>107</v>
      </c>
      <c r="B14" s="55">
        <v>49</v>
      </c>
    </row>
    <row r="15" spans="1:2" ht="18" customHeight="1" x14ac:dyDescent="0.3">
      <c r="A15" s="17" t="s">
        <v>108</v>
      </c>
      <c r="B15" s="55">
        <v>24</v>
      </c>
    </row>
    <row r="16" spans="1:2" x14ac:dyDescent="0.3">
      <c r="A16" s="17" t="s">
        <v>109</v>
      </c>
      <c r="B16" s="55">
        <v>5001</v>
      </c>
    </row>
    <row r="17" spans="1:2" x14ac:dyDescent="0.3">
      <c r="A17" s="17" t="s">
        <v>110</v>
      </c>
      <c r="B17" s="55">
        <v>803</v>
      </c>
    </row>
    <row r="18" spans="1:2" x14ac:dyDescent="0.3">
      <c r="A18" s="25"/>
      <c r="B18" s="25"/>
    </row>
    <row r="19" spans="1:2" ht="34.5" customHeight="1" x14ac:dyDescent="0.3">
      <c r="A19" s="14" t="s">
        <v>13</v>
      </c>
      <c r="B19" s="15"/>
    </row>
    <row r="20" spans="1:2" ht="29.25" customHeight="1" x14ac:dyDescent="0.3">
      <c r="A20" s="47"/>
      <c r="B20" s="57"/>
    </row>
    <row r="21" spans="1:2" ht="29.25" customHeight="1" x14ac:dyDescent="0.3">
      <c r="A21" s="47"/>
      <c r="B21" s="57"/>
    </row>
    <row r="22" spans="1:2" ht="31.5" customHeight="1" x14ac:dyDescent="0.3">
      <c r="A22" s="65"/>
      <c r="B22" s="57"/>
    </row>
    <row r="23" spans="1:2" ht="16.5" customHeight="1" x14ac:dyDescent="0.3"/>
    <row r="24" spans="1:2" x14ac:dyDescent="0.3">
      <c r="A24" s="3" t="s">
        <v>188</v>
      </c>
    </row>
    <row r="25" spans="1:2" x14ac:dyDescent="0.3">
      <c r="A25" s="83"/>
      <c r="B25" s="85"/>
    </row>
    <row r="26" spans="1:2" x14ac:dyDescent="0.3">
      <c r="A26" s="86"/>
      <c r="B26" s="88"/>
    </row>
    <row r="27" spans="1:2" x14ac:dyDescent="0.3">
      <c r="A27" s="86"/>
      <c r="B27" s="88"/>
    </row>
    <row r="28" spans="1:2" x14ac:dyDescent="0.3">
      <c r="A28" s="86"/>
      <c r="B28" s="88"/>
    </row>
    <row r="29" spans="1:2" x14ac:dyDescent="0.3">
      <c r="A29" s="86"/>
      <c r="B29" s="88"/>
    </row>
    <row r="30" spans="1:2" x14ac:dyDescent="0.3">
      <c r="A30" s="86"/>
      <c r="B30" s="88"/>
    </row>
    <row r="31" spans="1:2" x14ac:dyDescent="0.3">
      <c r="A31" s="89"/>
      <c r="B31" s="91"/>
    </row>
  </sheetData>
  <sheetProtection password="E8D0" sheet="1" objects="1" scenarios="1" selectLockedCells="1"/>
  <mergeCells count="1">
    <mergeCell ref="A25:B31"/>
  </mergeCells>
  <pageMargins left="0.7" right="0.7" top="0.75" bottom="0.75" header="0.3" footer="0.3"/>
  <pageSetup orientation="portrait" r:id="rId1"/>
  <headerFooter>
    <oddFooter>&amp;CFY 2015 CSBG IS FORMS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topLeftCell="A8" zoomScale="180" zoomScaleNormal="180" zoomScalePageLayoutView="130" workbookViewId="0">
      <selection activeCell="C13" sqref="C13"/>
    </sheetView>
  </sheetViews>
  <sheetFormatPr defaultRowHeight="14.4" x14ac:dyDescent="0.3"/>
  <cols>
    <col min="1" max="1" width="39.44140625" customWidth="1"/>
    <col min="2" max="2" width="12" customWidth="1"/>
    <col min="3" max="3" width="24.33203125" customWidth="1"/>
  </cols>
  <sheetData>
    <row r="1" spans="1:3" x14ac:dyDescent="0.3">
      <c r="A1" t="s">
        <v>189</v>
      </c>
    </row>
    <row r="2" spans="1:3" ht="42.75" customHeight="1" x14ac:dyDescent="0.3">
      <c r="A2" s="1" t="s">
        <v>0</v>
      </c>
      <c r="B2" s="1"/>
      <c r="C2" s="1"/>
    </row>
    <row r="3" spans="1:3" ht="33.75" customHeight="1" x14ac:dyDescent="0.3">
      <c r="A3" s="8" t="s">
        <v>1</v>
      </c>
      <c r="B3" s="35" t="str">
        <f>'NPI11'!B3</f>
        <v xml:space="preserve">Yadkin Valley Economic Development District, Inc. </v>
      </c>
      <c r="C3" s="7"/>
    </row>
    <row r="4" spans="1:3" ht="5.25" customHeight="1" x14ac:dyDescent="0.3">
      <c r="A4" s="3"/>
      <c r="B4" s="3"/>
      <c r="C4" s="3"/>
    </row>
    <row r="5" spans="1:3" ht="39" customHeight="1" x14ac:dyDescent="0.3">
      <c r="A5" s="28" t="s">
        <v>111</v>
      </c>
      <c r="B5" s="28"/>
      <c r="C5" s="29"/>
    </row>
    <row r="6" spans="1:3" x14ac:dyDescent="0.3">
      <c r="A6" s="3" t="s">
        <v>112</v>
      </c>
      <c r="B6" s="3"/>
      <c r="C6" s="3"/>
    </row>
    <row r="7" spans="1:3" ht="5.25" customHeight="1" x14ac:dyDescent="0.3">
      <c r="A7" s="3"/>
      <c r="B7" s="3"/>
      <c r="C7" s="3"/>
    </row>
    <row r="8" spans="1:3" x14ac:dyDescent="0.3">
      <c r="A8" s="3" t="s">
        <v>113</v>
      </c>
      <c r="B8" s="3"/>
      <c r="C8" s="3"/>
    </row>
    <row r="9" spans="1:3" x14ac:dyDescent="0.3">
      <c r="A9" s="3" t="s">
        <v>123</v>
      </c>
    </row>
    <row r="10" spans="1:3" ht="55.2" x14ac:dyDescent="0.3">
      <c r="A10" s="21" t="s">
        <v>114</v>
      </c>
      <c r="B10" s="32"/>
      <c r="C10" s="33" t="s">
        <v>115</v>
      </c>
    </row>
    <row r="11" spans="1:3" ht="55.2" x14ac:dyDescent="0.3">
      <c r="A11" s="17" t="s">
        <v>116</v>
      </c>
      <c r="B11" s="61"/>
      <c r="C11" s="58">
        <v>5467</v>
      </c>
    </row>
    <row r="12" spans="1:3" ht="19.5" customHeight="1" x14ac:dyDescent="0.3">
      <c r="A12" s="17" t="s">
        <v>117</v>
      </c>
      <c r="B12" s="67"/>
      <c r="C12" s="68"/>
    </row>
    <row r="13" spans="1:3" x14ac:dyDescent="0.3">
      <c r="A13" s="34" t="s">
        <v>118</v>
      </c>
      <c r="B13" s="17" t="s">
        <v>119</v>
      </c>
      <c r="C13" s="55">
        <v>55</v>
      </c>
    </row>
    <row r="14" spans="1:3" x14ac:dyDescent="0.3">
      <c r="A14" s="25"/>
      <c r="B14" s="17" t="s">
        <v>120</v>
      </c>
      <c r="C14" s="55">
        <v>9</v>
      </c>
    </row>
    <row r="15" spans="1:3" x14ac:dyDescent="0.3">
      <c r="A15" s="25"/>
      <c r="B15" s="17" t="s">
        <v>121</v>
      </c>
      <c r="C15" s="55">
        <v>804</v>
      </c>
    </row>
    <row r="16" spans="1:3" ht="18" customHeight="1" x14ac:dyDescent="0.3">
      <c r="A16" s="25"/>
      <c r="B16" s="17" t="s">
        <v>122</v>
      </c>
      <c r="C16" s="55">
        <v>260</v>
      </c>
    </row>
    <row r="17" spans="1:3" ht="15.75" customHeight="1" x14ac:dyDescent="0.3">
      <c r="A17" s="30" t="s">
        <v>124</v>
      </c>
      <c r="B17" s="30"/>
      <c r="C17" s="31">
        <f>SUM(C13:C16)</f>
        <v>1128</v>
      </c>
    </row>
    <row r="18" spans="1:3" x14ac:dyDescent="0.3">
      <c r="A18" s="25"/>
      <c r="B18" s="25"/>
      <c r="C18" s="25"/>
    </row>
    <row r="19" spans="1:3" ht="43.5" customHeight="1" x14ac:dyDescent="0.3">
      <c r="A19" s="14" t="s">
        <v>13</v>
      </c>
      <c r="B19" s="14"/>
      <c r="C19" s="15"/>
    </row>
    <row r="20" spans="1:3" ht="29.25" customHeight="1" x14ac:dyDescent="0.3">
      <c r="A20" s="47"/>
      <c r="B20" s="94"/>
      <c r="C20" s="95"/>
    </row>
    <row r="21" spans="1:3" ht="29.25" customHeight="1" x14ac:dyDescent="0.3">
      <c r="A21" s="47"/>
      <c r="B21" s="94"/>
      <c r="C21" s="95"/>
    </row>
    <row r="22" spans="1:3" ht="31.5" customHeight="1" x14ac:dyDescent="0.3">
      <c r="A22" s="65"/>
      <c r="B22" s="94"/>
      <c r="C22" s="95"/>
    </row>
    <row r="23" spans="1:3" ht="16.5" customHeight="1" x14ac:dyDescent="0.3"/>
    <row r="24" spans="1:3" x14ac:dyDescent="0.3">
      <c r="A24" s="3" t="s">
        <v>188</v>
      </c>
    </row>
    <row r="25" spans="1:3" x14ac:dyDescent="0.3">
      <c r="A25" s="83"/>
      <c r="B25" s="84"/>
      <c r="C25" s="85"/>
    </row>
    <row r="26" spans="1:3" x14ac:dyDescent="0.3">
      <c r="A26" s="86"/>
      <c r="B26" s="87"/>
      <c r="C26" s="88"/>
    </row>
    <row r="27" spans="1:3" x14ac:dyDescent="0.3">
      <c r="A27" s="86"/>
      <c r="B27" s="87"/>
      <c r="C27" s="88"/>
    </row>
    <row r="28" spans="1:3" x14ac:dyDescent="0.3">
      <c r="A28" s="86"/>
      <c r="B28" s="87"/>
      <c r="C28" s="88"/>
    </row>
    <row r="29" spans="1:3" x14ac:dyDescent="0.3">
      <c r="A29" s="86"/>
      <c r="B29" s="87"/>
      <c r="C29" s="88"/>
    </row>
    <row r="30" spans="1:3" x14ac:dyDescent="0.3">
      <c r="A30" s="86"/>
      <c r="B30" s="87"/>
      <c r="C30" s="88"/>
    </row>
    <row r="31" spans="1:3" x14ac:dyDescent="0.3">
      <c r="A31" s="89"/>
      <c r="B31" s="90"/>
      <c r="C31" s="91"/>
    </row>
  </sheetData>
  <sheetProtection password="E8D0" sheet="1" objects="1" scenarios="1" selectLockedCells="1"/>
  <mergeCells count="4">
    <mergeCell ref="A25:C31"/>
    <mergeCell ref="B20:C20"/>
    <mergeCell ref="B21:C21"/>
    <mergeCell ref="B22:C22"/>
  </mergeCells>
  <pageMargins left="0.7" right="0.7" top="0.75" bottom="0.75" header="0.3" footer="0.3"/>
  <pageSetup orientation="portrait" r:id="rId1"/>
  <headerFooter>
    <oddFooter>&amp;LNPI Goal 6&amp;CFY 2015 CSBG IS FORMS&amp;RPage &amp;P of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0" zoomScaleNormal="140" workbookViewId="0">
      <selection activeCell="B20" sqref="B20"/>
    </sheetView>
  </sheetViews>
  <sheetFormatPr defaultRowHeight="14.4" x14ac:dyDescent="0.3"/>
  <cols>
    <col min="1" max="1" width="41.6640625" customWidth="1"/>
    <col min="2" max="2" width="19.109375" customWidth="1"/>
    <col min="3" max="3" width="17.88671875" customWidth="1"/>
  </cols>
  <sheetData>
    <row r="1" spans="1:3" x14ac:dyDescent="0.3">
      <c r="A1" t="s">
        <v>189</v>
      </c>
    </row>
    <row r="2" spans="1:3" ht="36.75" customHeight="1" x14ac:dyDescent="0.3">
      <c r="A2" s="1" t="s">
        <v>0</v>
      </c>
      <c r="B2" s="1"/>
      <c r="C2" s="1"/>
    </row>
    <row r="3" spans="1:3" ht="37.5" customHeight="1" x14ac:dyDescent="0.3">
      <c r="A3" s="8" t="s">
        <v>1</v>
      </c>
      <c r="B3" s="35" t="str">
        <f>'NPI11'!B3</f>
        <v xml:space="preserve">Yadkin Valley Economic Development District, Inc. </v>
      </c>
      <c r="C3" s="7"/>
    </row>
    <row r="4" spans="1:3" ht="9.75" customHeight="1" x14ac:dyDescent="0.3">
      <c r="A4" s="3"/>
      <c r="B4" s="3"/>
      <c r="C4" s="3"/>
    </row>
    <row r="5" spans="1:3" ht="28.8" x14ac:dyDescent="0.3">
      <c r="A5" s="28" t="s">
        <v>111</v>
      </c>
      <c r="B5" s="28"/>
      <c r="C5" s="29"/>
    </row>
    <row r="6" spans="1:3" x14ac:dyDescent="0.3">
      <c r="A6" s="3" t="s">
        <v>126</v>
      </c>
      <c r="B6" s="3"/>
      <c r="C6" s="3"/>
    </row>
    <row r="7" spans="1:3" x14ac:dyDescent="0.3">
      <c r="A7" s="3" t="s">
        <v>125</v>
      </c>
    </row>
    <row r="9" spans="1:3" ht="69" x14ac:dyDescent="0.3">
      <c r="A9" s="21" t="s">
        <v>128</v>
      </c>
      <c r="B9" s="22" t="s">
        <v>127</v>
      </c>
      <c r="C9" s="22" t="s">
        <v>129</v>
      </c>
    </row>
    <row r="10" spans="1:3" x14ac:dyDescent="0.3">
      <c r="A10" s="17" t="s">
        <v>130</v>
      </c>
      <c r="B10" s="43">
        <v>78</v>
      </c>
      <c r="C10" s="43">
        <v>78</v>
      </c>
    </row>
    <row r="11" spans="1:3" ht="30" customHeight="1" x14ac:dyDescent="0.3">
      <c r="A11" s="11" t="s">
        <v>131</v>
      </c>
      <c r="B11" s="43">
        <v>99</v>
      </c>
      <c r="C11" s="43">
        <v>99</v>
      </c>
    </row>
    <row r="12" spans="1:3" x14ac:dyDescent="0.3">
      <c r="A12" s="12" t="s">
        <v>132</v>
      </c>
      <c r="B12" s="43">
        <v>37</v>
      </c>
      <c r="C12" s="43">
        <v>37</v>
      </c>
    </row>
    <row r="13" spans="1:3" ht="27.6" x14ac:dyDescent="0.3">
      <c r="A13" s="12" t="s">
        <v>133</v>
      </c>
      <c r="B13" s="43">
        <v>17</v>
      </c>
      <c r="C13" s="43">
        <v>17</v>
      </c>
    </row>
    <row r="14" spans="1:3" x14ac:dyDescent="0.3">
      <c r="A14" s="11" t="s">
        <v>134</v>
      </c>
      <c r="B14" s="43">
        <v>241</v>
      </c>
      <c r="C14" s="43">
        <v>245</v>
      </c>
    </row>
    <row r="15" spans="1:3" x14ac:dyDescent="0.3">
      <c r="A15" s="12" t="s">
        <v>135</v>
      </c>
      <c r="B15" s="43">
        <v>3</v>
      </c>
      <c r="C15" s="43">
        <v>3</v>
      </c>
    </row>
    <row r="16" spans="1:3" x14ac:dyDescent="0.3">
      <c r="A16" s="12" t="s">
        <v>136</v>
      </c>
      <c r="B16" s="43">
        <v>2123</v>
      </c>
      <c r="C16" s="43">
        <v>2123</v>
      </c>
    </row>
    <row r="17" spans="1:3" x14ac:dyDescent="0.3">
      <c r="A17" s="12" t="s">
        <v>137</v>
      </c>
      <c r="B17" s="43">
        <v>832</v>
      </c>
      <c r="C17" s="43">
        <v>832</v>
      </c>
    </row>
    <row r="18" spans="1:3" x14ac:dyDescent="0.3">
      <c r="A18" s="12" t="s">
        <v>138</v>
      </c>
      <c r="B18" s="43">
        <v>90</v>
      </c>
      <c r="C18" s="43">
        <v>90</v>
      </c>
    </row>
    <row r="19" spans="1:3" x14ac:dyDescent="0.3">
      <c r="A19" s="12" t="s">
        <v>139</v>
      </c>
      <c r="B19" s="43">
        <v>0</v>
      </c>
      <c r="C19" s="43">
        <v>0</v>
      </c>
    </row>
    <row r="20" spans="1:3" x14ac:dyDescent="0.3">
      <c r="A20" s="11" t="s">
        <v>140</v>
      </c>
      <c r="B20" s="43">
        <v>48</v>
      </c>
      <c r="C20" s="43">
        <v>48</v>
      </c>
    </row>
    <row r="21" spans="1:3" ht="47.25" customHeight="1" x14ac:dyDescent="0.3">
      <c r="A21" s="36" t="s">
        <v>13</v>
      </c>
      <c r="B21" s="15"/>
      <c r="C21" s="15"/>
    </row>
    <row r="22" spans="1:3" ht="32.25" customHeight="1" x14ac:dyDescent="0.3">
      <c r="A22" s="47"/>
      <c r="B22" s="64"/>
      <c r="C22" s="64"/>
    </row>
    <row r="23" spans="1:3" ht="35.25" customHeight="1" x14ac:dyDescent="0.3">
      <c r="A23" s="47"/>
      <c r="B23" s="64"/>
      <c r="C23" s="64"/>
    </row>
    <row r="24" spans="1:3" ht="25.5" customHeight="1" x14ac:dyDescent="0.3">
      <c r="A24" s="65"/>
      <c r="B24" s="64"/>
      <c r="C24" s="64"/>
    </row>
    <row r="26" spans="1:3" x14ac:dyDescent="0.3">
      <c r="A26" s="3" t="s">
        <v>188</v>
      </c>
    </row>
    <row r="27" spans="1:3" x14ac:dyDescent="0.3">
      <c r="A27" s="96"/>
      <c r="B27" s="96"/>
      <c r="C27" s="96"/>
    </row>
    <row r="28" spans="1:3" x14ac:dyDescent="0.3">
      <c r="A28" s="96"/>
      <c r="B28" s="96"/>
      <c r="C28" s="96"/>
    </row>
    <row r="29" spans="1:3" x14ac:dyDescent="0.3">
      <c r="A29" s="96"/>
      <c r="B29" s="96"/>
      <c r="C29" s="96"/>
    </row>
    <row r="30" spans="1:3" x14ac:dyDescent="0.3">
      <c r="A30" s="96"/>
      <c r="B30" s="96"/>
      <c r="C30" s="96"/>
    </row>
    <row r="31" spans="1:3" x14ac:dyDescent="0.3">
      <c r="A31" s="96"/>
      <c r="B31" s="96"/>
      <c r="C31" s="96"/>
    </row>
    <row r="32" spans="1:3" x14ac:dyDescent="0.3">
      <c r="A32" s="96"/>
      <c r="B32" s="96"/>
      <c r="C32" s="96"/>
    </row>
  </sheetData>
  <sheetProtection password="E8D0" sheet="1" objects="1" scenarios="1" selectLockedCells="1"/>
  <mergeCells count="1">
    <mergeCell ref="A27:C32"/>
  </mergeCells>
  <pageMargins left="0.7" right="0.7" top="0.75" bottom="0.75" header="0.3" footer="0.3"/>
  <pageSetup orientation="portrait" r:id="rId1"/>
  <headerFooter>
    <oddFooter>&amp;CFY 2015 CSBG IS FORMS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9"/>
  <sheetViews>
    <sheetView topLeftCell="A13" zoomScaleNormal="100" workbookViewId="0">
      <selection activeCell="C20" sqref="C20:D20"/>
    </sheetView>
  </sheetViews>
  <sheetFormatPr defaultRowHeight="14.4" x14ac:dyDescent="0.3"/>
  <cols>
    <col min="1" max="1" width="41.33203125" customWidth="1"/>
    <col min="2" max="2" width="10.6640625" customWidth="1"/>
    <col min="3" max="3" width="14.44140625" customWidth="1"/>
    <col min="4" max="4" width="12" customWidth="1"/>
    <col min="5" max="5" width="11.6640625" customWidth="1"/>
  </cols>
  <sheetData>
    <row r="1" spans="1:5" x14ac:dyDescent="0.3">
      <c r="A1" t="s">
        <v>189</v>
      </c>
    </row>
    <row r="2" spans="1:5" ht="33" customHeight="1" x14ac:dyDescent="0.3">
      <c r="A2" s="1" t="s">
        <v>0</v>
      </c>
    </row>
    <row r="3" spans="1:5" ht="22.5" customHeight="1" x14ac:dyDescent="0.3">
      <c r="A3" s="8" t="s">
        <v>1</v>
      </c>
      <c r="B3" s="51" t="str">
        <f>'NPI11'!B3</f>
        <v xml:space="preserve">Yadkin Valley Economic Development District, Inc. </v>
      </c>
      <c r="C3" s="16"/>
      <c r="D3" s="16"/>
      <c r="E3" s="7"/>
    </row>
    <row r="4" spans="1:5" ht="28.8" x14ac:dyDescent="0.3">
      <c r="A4" s="28" t="s">
        <v>111</v>
      </c>
      <c r="B4" s="28"/>
      <c r="C4" s="29"/>
      <c r="D4" s="4"/>
      <c r="E4" s="4"/>
    </row>
    <row r="5" spans="1:5" ht="5.25" customHeight="1" x14ac:dyDescent="0.3">
      <c r="A5" s="2"/>
    </row>
    <row r="6" spans="1:5" x14ac:dyDescent="0.3">
      <c r="A6" s="3" t="s">
        <v>141</v>
      </c>
    </row>
    <row r="7" spans="1:5" ht="6" customHeight="1" x14ac:dyDescent="0.3">
      <c r="A7" s="3"/>
    </row>
    <row r="8" spans="1:5" x14ac:dyDescent="0.3">
      <c r="A8" s="3" t="s">
        <v>142</v>
      </c>
    </row>
    <row r="9" spans="1:5" ht="110.4" x14ac:dyDescent="0.3">
      <c r="A9" s="21" t="s">
        <v>143</v>
      </c>
      <c r="B9" s="22" t="s">
        <v>6</v>
      </c>
      <c r="C9" s="22" t="s">
        <v>7</v>
      </c>
      <c r="D9" s="22" t="s">
        <v>8</v>
      </c>
      <c r="E9" s="22" t="s">
        <v>14</v>
      </c>
    </row>
    <row r="10" spans="1:5" ht="46.5" customHeight="1" x14ac:dyDescent="0.3">
      <c r="A10" s="17" t="s">
        <v>184</v>
      </c>
      <c r="B10" s="43">
        <v>488</v>
      </c>
      <c r="C10" s="43">
        <v>488</v>
      </c>
      <c r="D10" s="43">
        <v>488</v>
      </c>
      <c r="E10" s="20">
        <f>D10/C10</f>
        <v>1</v>
      </c>
    </row>
    <row r="11" spans="1:5" ht="41.4" x14ac:dyDescent="0.3">
      <c r="A11" s="11" t="s">
        <v>182</v>
      </c>
      <c r="B11" s="43">
        <v>488</v>
      </c>
      <c r="C11" s="43">
        <v>488</v>
      </c>
      <c r="D11" s="43">
        <v>488</v>
      </c>
      <c r="E11" s="20">
        <f>D11/C11</f>
        <v>1</v>
      </c>
    </row>
    <row r="12" spans="1:5" ht="35.25" customHeight="1" x14ac:dyDescent="0.3">
      <c r="A12" s="12" t="s">
        <v>144</v>
      </c>
      <c r="B12" s="43">
        <v>488</v>
      </c>
      <c r="C12" s="43">
        <v>488</v>
      </c>
      <c r="D12" s="43">
        <v>488</v>
      </c>
      <c r="E12" s="20">
        <f>D12/C12</f>
        <v>1</v>
      </c>
    </row>
    <row r="13" spans="1:5" ht="41.4" x14ac:dyDescent="0.3">
      <c r="A13" s="12" t="s">
        <v>145</v>
      </c>
      <c r="B13" s="43">
        <v>488</v>
      </c>
      <c r="C13" s="43">
        <v>488</v>
      </c>
      <c r="D13" s="43">
        <v>488</v>
      </c>
      <c r="E13" s="20">
        <f>D13/C13</f>
        <v>1</v>
      </c>
    </row>
    <row r="14" spans="1:5" ht="27.6" x14ac:dyDescent="0.3">
      <c r="A14" s="12" t="s">
        <v>146</v>
      </c>
      <c r="B14" s="43" t="s">
        <v>193</v>
      </c>
      <c r="C14" s="43" t="s">
        <v>193</v>
      </c>
      <c r="D14" s="43" t="s">
        <v>193</v>
      </c>
      <c r="E14" s="20" t="e">
        <f t="shared" ref="E14:E17" si="0">D14/C14</f>
        <v>#VALUE!</v>
      </c>
    </row>
    <row r="15" spans="1:5" ht="27.6" x14ac:dyDescent="0.3">
      <c r="A15" s="12" t="s">
        <v>147</v>
      </c>
      <c r="B15" s="43" t="s">
        <v>193</v>
      </c>
      <c r="C15" s="43" t="s">
        <v>193</v>
      </c>
      <c r="D15" s="43" t="s">
        <v>193</v>
      </c>
      <c r="E15" s="20" t="e">
        <f t="shared" ref="E15" si="1">D15/C15</f>
        <v>#VALUE!</v>
      </c>
    </row>
    <row r="16" spans="1:5" ht="27.6" x14ac:dyDescent="0.3">
      <c r="A16" s="12" t="s">
        <v>183</v>
      </c>
      <c r="B16" s="43" t="s">
        <v>193</v>
      </c>
      <c r="C16" s="43" t="s">
        <v>193</v>
      </c>
      <c r="D16" s="43" t="s">
        <v>193</v>
      </c>
      <c r="E16" s="20" t="e">
        <f t="shared" si="0"/>
        <v>#VALUE!</v>
      </c>
    </row>
    <row r="17" spans="1:5" ht="27.6" x14ac:dyDescent="0.3">
      <c r="A17" s="12" t="s">
        <v>148</v>
      </c>
      <c r="B17" s="43" t="s">
        <v>193</v>
      </c>
      <c r="C17" s="43" t="s">
        <v>193</v>
      </c>
      <c r="D17" s="43" t="s">
        <v>193</v>
      </c>
      <c r="E17" s="20" t="e">
        <f t="shared" si="0"/>
        <v>#VALUE!</v>
      </c>
    </row>
    <row r="18" spans="1:5" ht="27.6" x14ac:dyDescent="0.3">
      <c r="A18" s="12" t="s">
        <v>149</v>
      </c>
      <c r="B18" s="43" t="s">
        <v>193</v>
      </c>
      <c r="C18" s="43" t="s">
        <v>193</v>
      </c>
      <c r="D18" s="43" t="s">
        <v>193</v>
      </c>
      <c r="E18" s="20" t="e">
        <f t="shared" ref="E18:E23" si="2">D18/C18</f>
        <v>#VALUE!</v>
      </c>
    </row>
    <row r="19" spans="1:5" ht="27.6" x14ac:dyDescent="0.3">
      <c r="A19" s="12" t="s">
        <v>150</v>
      </c>
      <c r="B19" s="43">
        <v>438</v>
      </c>
      <c r="C19" s="43">
        <v>438</v>
      </c>
      <c r="D19" s="43">
        <v>438</v>
      </c>
      <c r="E19" s="20">
        <f t="shared" si="2"/>
        <v>1</v>
      </c>
    </row>
    <row r="20" spans="1:5" ht="32.25" customHeight="1" x14ac:dyDescent="0.3">
      <c r="A20" s="12" t="s">
        <v>151</v>
      </c>
      <c r="B20" s="43">
        <v>438</v>
      </c>
      <c r="C20" s="43">
        <v>438</v>
      </c>
      <c r="D20" s="43">
        <v>438</v>
      </c>
      <c r="E20" s="20">
        <f t="shared" si="2"/>
        <v>1</v>
      </c>
    </row>
    <row r="21" spans="1:5" ht="38.25" customHeight="1" x14ac:dyDescent="0.3">
      <c r="A21" s="97" t="s">
        <v>13</v>
      </c>
      <c r="B21" s="97"/>
      <c r="C21" s="42"/>
      <c r="D21" s="42"/>
      <c r="E21" s="41"/>
    </row>
    <row r="22" spans="1:5" ht="30" customHeight="1" x14ac:dyDescent="0.3">
      <c r="A22" s="47"/>
      <c r="B22" s="64"/>
      <c r="C22" s="64"/>
      <c r="D22" s="64"/>
      <c r="E22" s="5" t="e">
        <f t="shared" si="2"/>
        <v>#DIV/0!</v>
      </c>
    </row>
    <row r="23" spans="1:5" ht="33" customHeight="1" x14ac:dyDescent="0.3">
      <c r="A23" s="47"/>
      <c r="B23" s="64"/>
      <c r="C23" s="64"/>
      <c r="D23" s="64"/>
      <c r="E23" s="5" t="e">
        <f t="shared" si="2"/>
        <v>#DIV/0!</v>
      </c>
    </row>
    <row r="24" spans="1:5" x14ac:dyDescent="0.3">
      <c r="A24" t="s">
        <v>189</v>
      </c>
    </row>
    <row r="25" spans="1:5" ht="21" x14ac:dyDescent="0.3">
      <c r="A25" s="1" t="s">
        <v>0</v>
      </c>
    </row>
    <row r="26" spans="1:5" x14ac:dyDescent="0.3">
      <c r="A26" s="8" t="s">
        <v>1</v>
      </c>
      <c r="B26" s="98" t="str">
        <f>'NPI11'!B3</f>
        <v xml:space="preserve">Yadkin Valley Economic Development District, Inc. </v>
      </c>
      <c r="C26" s="99"/>
      <c r="D26" s="99"/>
      <c r="E26" s="100"/>
    </row>
    <row r="27" spans="1:5" ht="28.8" x14ac:dyDescent="0.3">
      <c r="A27" s="28" t="s">
        <v>111</v>
      </c>
      <c r="B27" s="28"/>
      <c r="C27" s="29"/>
      <c r="D27" s="4"/>
      <c r="E27" s="4"/>
    </row>
    <row r="28" spans="1:5" x14ac:dyDescent="0.3">
      <c r="A28" s="2"/>
    </row>
    <row r="29" spans="1:5" x14ac:dyDescent="0.3">
      <c r="A29" s="3" t="s">
        <v>141</v>
      </c>
    </row>
    <row r="31" spans="1:5" x14ac:dyDescent="0.3">
      <c r="A31" s="3" t="s">
        <v>188</v>
      </c>
    </row>
    <row r="32" spans="1:5" x14ac:dyDescent="0.3">
      <c r="A32" s="83"/>
      <c r="B32" s="84"/>
      <c r="C32" s="84"/>
      <c r="D32" s="85"/>
    </row>
    <row r="33" spans="1:4" x14ac:dyDescent="0.3">
      <c r="A33" s="86"/>
      <c r="B33" s="87"/>
      <c r="C33" s="87"/>
      <c r="D33" s="88"/>
    </row>
    <row r="34" spans="1:4" x14ac:dyDescent="0.3">
      <c r="A34" s="86"/>
      <c r="B34" s="87"/>
      <c r="C34" s="87"/>
      <c r="D34" s="88"/>
    </row>
    <row r="35" spans="1:4" x14ac:dyDescent="0.3">
      <c r="A35" s="86"/>
      <c r="B35" s="87"/>
      <c r="C35" s="87"/>
      <c r="D35" s="88"/>
    </row>
    <row r="36" spans="1:4" x14ac:dyDescent="0.3">
      <c r="A36" s="86"/>
      <c r="B36" s="87"/>
      <c r="C36" s="87"/>
      <c r="D36" s="88"/>
    </row>
    <row r="37" spans="1:4" x14ac:dyDescent="0.3">
      <c r="A37" s="86"/>
      <c r="B37" s="87"/>
      <c r="C37" s="87"/>
      <c r="D37" s="88"/>
    </row>
    <row r="38" spans="1:4" x14ac:dyDescent="0.3">
      <c r="A38" s="86"/>
      <c r="B38" s="87"/>
      <c r="C38" s="87"/>
      <c r="D38" s="88"/>
    </row>
    <row r="39" spans="1:4" x14ac:dyDescent="0.3">
      <c r="A39" s="89"/>
      <c r="B39" s="90"/>
      <c r="C39" s="90"/>
      <c r="D39" s="91"/>
    </row>
  </sheetData>
  <sheetProtection password="E8D0" sheet="1" objects="1" scenarios="1" selectLockedCells="1"/>
  <mergeCells count="3">
    <mergeCell ref="A21:B21"/>
    <mergeCell ref="A32:D39"/>
    <mergeCell ref="B26:E26"/>
  </mergeCells>
  <conditionalFormatting sqref="E10">
    <cfRule type="expression" dxfId="21" priority="23">
      <formula>E10&gt;120%</formula>
    </cfRule>
    <cfRule type="expression" dxfId="20" priority="24">
      <formula>E10&lt;80%</formula>
    </cfRule>
  </conditionalFormatting>
  <conditionalFormatting sqref="E11">
    <cfRule type="expression" dxfId="19" priority="21">
      <formula>E11&gt;120%</formula>
    </cfRule>
    <cfRule type="expression" dxfId="18" priority="22">
      <formula>E11&lt;80%</formula>
    </cfRule>
  </conditionalFormatting>
  <conditionalFormatting sqref="E12">
    <cfRule type="expression" dxfId="17" priority="19">
      <formula>E12&gt;120%</formula>
    </cfRule>
    <cfRule type="expression" dxfId="16" priority="20">
      <formula>E12&lt;80%</formula>
    </cfRule>
  </conditionalFormatting>
  <conditionalFormatting sqref="E13">
    <cfRule type="expression" dxfId="15" priority="17">
      <formula>E13&gt;120%</formula>
    </cfRule>
    <cfRule type="expression" dxfId="14" priority="18">
      <formula>E13&lt;80%</formula>
    </cfRule>
  </conditionalFormatting>
  <conditionalFormatting sqref="E14">
    <cfRule type="expression" dxfId="13" priority="15">
      <formula>E14&gt;120%</formula>
    </cfRule>
    <cfRule type="expression" dxfId="12" priority="16">
      <formula>E14&lt;80%</formula>
    </cfRule>
  </conditionalFormatting>
  <conditionalFormatting sqref="E15">
    <cfRule type="expression" dxfId="11" priority="13">
      <formula>E15&gt;120%</formula>
    </cfRule>
    <cfRule type="expression" dxfId="10" priority="14">
      <formula>E15&lt;80%</formula>
    </cfRule>
  </conditionalFormatting>
  <conditionalFormatting sqref="E16">
    <cfRule type="expression" dxfId="9" priority="11">
      <formula>E16&gt;120%</formula>
    </cfRule>
    <cfRule type="expression" dxfId="8" priority="12">
      <formula>E16&lt;80%</formula>
    </cfRule>
  </conditionalFormatting>
  <conditionalFormatting sqref="E17">
    <cfRule type="expression" dxfId="7" priority="9">
      <formula>E17&gt;120%</formula>
    </cfRule>
    <cfRule type="expression" dxfId="6" priority="10">
      <formula>E17&lt;80%</formula>
    </cfRule>
  </conditionalFormatting>
  <conditionalFormatting sqref="E18">
    <cfRule type="expression" dxfId="5" priority="7">
      <formula>E18&gt;120%</formula>
    </cfRule>
    <cfRule type="expression" dxfId="4" priority="8">
      <formula>E18&lt;80%</formula>
    </cfRule>
  </conditionalFormatting>
  <conditionalFormatting sqref="E19">
    <cfRule type="expression" dxfId="3" priority="5">
      <formula>E19&gt;120%</formula>
    </cfRule>
    <cfRule type="expression" dxfId="2" priority="6">
      <formula>E19&lt;80%</formula>
    </cfRule>
  </conditionalFormatting>
  <conditionalFormatting sqref="E20">
    <cfRule type="expression" dxfId="1" priority="1">
      <formula>E20&gt;120%</formula>
    </cfRule>
    <cfRule type="expression" dxfId="0" priority="2">
      <formula>E20&lt;80%</formula>
    </cfRule>
  </conditionalFormatting>
  <pageMargins left="0.7" right="0.7" top="0.75" bottom="0.75" header="0.3" footer="0.3"/>
  <pageSetup orientation="portrait" r:id="rId1"/>
  <headerFooter>
    <oddFooter>&amp;CFY 2015 CSBG IS FORMS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Layout" topLeftCell="A8" zoomScaleNormal="100" workbookViewId="0">
      <selection activeCell="C19" sqref="C19"/>
    </sheetView>
  </sheetViews>
  <sheetFormatPr defaultRowHeight="14.4" x14ac:dyDescent="0.3"/>
  <cols>
    <col min="1" max="1" width="42.44140625" customWidth="1"/>
    <col min="2" max="2" width="19.109375" customWidth="1"/>
    <col min="3" max="3" width="17.88671875" customWidth="1"/>
  </cols>
  <sheetData>
    <row r="1" spans="1:3" x14ac:dyDescent="0.3">
      <c r="A1" t="s">
        <v>189</v>
      </c>
    </row>
    <row r="2" spans="1:3" ht="36.75" customHeight="1" x14ac:dyDescent="0.3">
      <c r="A2" s="1" t="s">
        <v>0</v>
      </c>
      <c r="B2" s="1"/>
      <c r="C2" s="1"/>
    </row>
    <row r="3" spans="1:3" ht="37.5" customHeight="1" x14ac:dyDescent="0.3">
      <c r="A3" s="8" t="s">
        <v>1</v>
      </c>
      <c r="B3" s="59" t="str">
        <f>'NPI11'!B3</f>
        <v xml:space="preserve">Yadkin Valley Economic Development District, Inc. </v>
      </c>
      <c r="C3" s="7"/>
    </row>
    <row r="4" spans="1:3" ht="9.75" customHeight="1" x14ac:dyDescent="0.3">
      <c r="A4" s="3"/>
      <c r="B4" s="3"/>
      <c r="C4" s="3"/>
    </row>
    <row r="5" spans="1:3" ht="41.25" customHeight="1" x14ac:dyDescent="0.3">
      <c r="A5" s="28" t="s">
        <v>111</v>
      </c>
      <c r="B5" s="28"/>
      <c r="C5" s="29"/>
    </row>
    <row r="6" spans="1:3" x14ac:dyDescent="0.3">
      <c r="A6" s="3" t="s">
        <v>153</v>
      </c>
      <c r="B6" s="3"/>
      <c r="C6" s="3"/>
    </row>
    <row r="7" spans="1:3" ht="9.75" customHeight="1" x14ac:dyDescent="0.3">
      <c r="A7" s="3"/>
      <c r="B7" s="3"/>
      <c r="C7" s="3"/>
    </row>
    <row r="8" spans="1:3" x14ac:dyDescent="0.3">
      <c r="A8" s="3" t="s">
        <v>152</v>
      </c>
    </row>
    <row r="10" spans="1:3" ht="69" x14ac:dyDescent="0.3">
      <c r="A10" s="21" t="s">
        <v>128</v>
      </c>
      <c r="B10" s="22" t="s">
        <v>127</v>
      </c>
      <c r="C10" s="22" t="s">
        <v>129</v>
      </c>
    </row>
    <row r="11" spans="1:3" ht="27.6" x14ac:dyDescent="0.3">
      <c r="A11" s="12" t="s">
        <v>154</v>
      </c>
      <c r="B11" s="43">
        <v>0</v>
      </c>
      <c r="C11" s="43">
        <v>0</v>
      </c>
    </row>
    <row r="12" spans="1:3" x14ac:dyDescent="0.3">
      <c r="A12" s="11" t="s">
        <v>155</v>
      </c>
      <c r="B12" s="43">
        <v>0</v>
      </c>
      <c r="C12" s="43">
        <v>0</v>
      </c>
    </row>
    <row r="13" spans="1:3" ht="27.6" x14ac:dyDescent="0.3">
      <c r="A13" s="12" t="s">
        <v>156</v>
      </c>
      <c r="B13" s="43">
        <v>10</v>
      </c>
      <c r="C13" s="43">
        <v>10</v>
      </c>
    </row>
    <row r="14" spans="1:3" ht="27.6" x14ac:dyDescent="0.3">
      <c r="A14" s="12" t="s">
        <v>157</v>
      </c>
      <c r="B14" s="43">
        <v>26</v>
      </c>
      <c r="C14" s="43">
        <v>26</v>
      </c>
    </row>
    <row r="15" spans="1:3" ht="27.6" x14ac:dyDescent="0.3">
      <c r="A15" s="12" t="s">
        <v>158</v>
      </c>
      <c r="B15" s="43">
        <v>4</v>
      </c>
      <c r="C15" s="43">
        <v>4</v>
      </c>
    </row>
    <row r="16" spans="1:3" x14ac:dyDescent="0.3">
      <c r="A16" s="12" t="s">
        <v>159</v>
      </c>
      <c r="B16" s="43">
        <v>1016</v>
      </c>
      <c r="C16" s="43">
        <v>805</v>
      </c>
    </row>
    <row r="17" spans="1:3" ht="27.6" x14ac:dyDescent="0.3">
      <c r="A17" s="12" t="s">
        <v>160</v>
      </c>
      <c r="B17" s="43">
        <v>0</v>
      </c>
      <c r="C17" s="43">
        <v>0</v>
      </c>
    </row>
    <row r="18" spans="1:3" x14ac:dyDescent="0.3">
      <c r="A18" s="12" t="s">
        <v>161</v>
      </c>
      <c r="B18" s="43">
        <v>53</v>
      </c>
      <c r="C18" s="43">
        <v>53</v>
      </c>
    </row>
    <row r="19" spans="1:3" ht="41.4" x14ac:dyDescent="0.3">
      <c r="A19" s="12" t="s">
        <v>162</v>
      </c>
      <c r="B19" s="43">
        <v>9</v>
      </c>
      <c r="C19" s="43">
        <v>9</v>
      </c>
    </row>
    <row r="20" spans="1:3" ht="30" customHeight="1" x14ac:dyDescent="0.3">
      <c r="A20" s="14" t="s">
        <v>13</v>
      </c>
      <c r="B20" s="15"/>
      <c r="C20" s="15"/>
    </row>
    <row r="21" spans="1:3" ht="32.25" customHeight="1" x14ac:dyDescent="0.3">
      <c r="A21" s="47"/>
      <c r="B21" s="64"/>
      <c r="C21" s="64"/>
    </row>
    <row r="22" spans="1:3" ht="35.25" customHeight="1" x14ac:dyDescent="0.3">
      <c r="A22" s="47"/>
      <c r="B22" s="64"/>
      <c r="C22" s="64"/>
    </row>
    <row r="23" spans="1:3" ht="25.5" customHeight="1" x14ac:dyDescent="0.3">
      <c r="A23" s="65"/>
      <c r="B23" s="64"/>
      <c r="C23" s="64"/>
    </row>
    <row r="25" spans="1:3" x14ac:dyDescent="0.3">
      <c r="A25" s="3" t="s">
        <v>188</v>
      </c>
    </row>
    <row r="26" spans="1:3" x14ac:dyDescent="0.3">
      <c r="A26" s="83"/>
      <c r="B26" s="84"/>
      <c r="C26" s="85"/>
    </row>
    <row r="27" spans="1:3" x14ac:dyDescent="0.3">
      <c r="A27" s="86"/>
      <c r="B27" s="87"/>
      <c r="C27" s="88"/>
    </row>
    <row r="28" spans="1:3" x14ac:dyDescent="0.3">
      <c r="A28" s="86"/>
      <c r="B28" s="87"/>
      <c r="C28" s="88"/>
    </row>
    <row r="29" spans="1:3" x14ac:dyDescent="0.3">
      <c r="A29" s="86"/>
      <c r="B29" s="87"/>
      <c r="C29" s="88"/>
    </row>
    <row r="30" spans="1:3" x14ac:dyDescent="0.3">
      <c r="A30" s="86"/>
      <c r="B30" s="87"/>
      <c r="C30" s="88"/>
    </row>
    <row r="31" spans="1:3" x14ac:dyDescent="0.3">
      <c r="A31" s="89"/>
      <c r="B31" s="90"/>
      <c r="C31" s="91"/>
    </row>
  </sheetData>
  <sheetProtection password="E8D0" sheet="1" objects="1" scenarios="1" selectLockedCells="1"/>
  <mergeCells count="1">
    <mergeCell ref="A26:C31"/>
  </mergeCells>
  <pageMargins left="0.7" right="0.7" top="0.75" bottom="0.75" header="0.3" footer="0.3"/>
  <pageSetup orientation="portrait" r:id="rId1"/>
  <headerFooter>
    <oddFooter>&amp;CFY 2015 CSBG IS FORMS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4" zoomScale="160" zoomScaleNormal="160" workbookViewId="0">
      <selection activeCell="B18" sqref="B18"/>
    </sheetView>
  </sheetViews>
  <sheetFormatPr defaultRowHeight="14.4" x14ac:dyDescent="0.3"/>
  <cols>
    <col min="1" max="1" width="48.33203125" customWidth="1"/>
    <col min="2" max="2" width="34.88671875" customWidth="1"/>
  </cols>
  <sheetData>
    <row r="1" spans="1:2" x14ac:dyDescent="0.3">
      <c r="A1" t="s">
        <v>189</v>
      </c>
    </row>
    <row r="2" spans="1:2" ht="36.75" customHeight="1" x14ac:dyDescent="0.3">
      <c r="A2" s="1" t="s">
        <v>0</v>
      </c>
      <c r="B2" s="1"/>
    </row>
    <row r="3" spans="1:2" ht="37.5" customHeight="1" x14ac:dyDescent="0.3">
      <c r="A3" s="8" t="s">
        <v>1</v>
      </c>
      <c r="B3" s="60" t="str">
        <f>'NPI11'!B3</f>
        <v xml:space="preserve">Yadkin Valley Economic Development District, Inc. </v>
      </c>
    </row>
    <row r="4" spans="1:2" ht="9.75" customHeight="1" x14ac:dyDescent="0.3">
      <c r="A4" s="3"/>
      <c r="B4" s="3"/>
    </row>
    <row r="5" spans="1:2" ht="40.5" customHeight="1" x14ac:dyDescent="0.3">
      <c r="A5" s="28" t="s">
        <v>111</v>
      </c>
      <c r="B5" s="28"/>
    </row>
    <row r="6" spans="1:2" x14ac:dyDescent="0.3">
      <c r="A6" s="3" t="s">
        <v>163</v>
      </c>
      <c r="B6" s="3"/>
    </row>
    <row r="7" spans="1:2" x14ac:dyDescent="0.3">
      <c r="A7" s="3" t="s">
        <v>164</v>
      </c>
    </row>
    <row r="9" spans="1:2" ht="41.4" x14ac:dyDescent="0.3">
      <c r="A9" s="21" t="s">
        <v>165</v>
      </c>
      <c r="B9" s="22" t="s">
        <v>166</v>
      </c>
    </row>
    <row r="10" spans="1:2" x14ac:dyDescent="0.3">
      <c r="A10" s="17" t="s">
        <v>167</v>
      </c>
      <c r="B10" s="43">
        <v>0</v>
      </c>
    </row>
    <row r="11" spans="1:2" x14ac:dyDescent="0.3">
      <c r="A11" s="11" t="s">
        <v>168</v>
      </c>
      <c r="B11" s="43">
        <v>0</v>
      </c>
    </row>
    <row r="12" spans="1:2" x14ac:dyDescent="0.3">
      <c r="A12" s="12" t="s">
        <v>169</v>
      </c>
      <c r="B12" s="43">
        <v>30</v>
      </c>
    </row>
    <row r="13" spans="1:2" x14ac:dyDescent="0.3">
      <c r="A13" s="12" t="s">
        <v>170</v>
      </c>
      <c r="B13" s="43">
        <v>135589</v>
      </c>
    </row>
    <row r="14" spans="1:2" x14ac:dyDescent="0.3">
      <c r="A14" s="11" t="s">
        <v>171</v>
      </c>
      <c r="B14" s="43">
        <v>11864</v>
      </c>
    </row>
    <row r="15" spans="1:2" ht="43.5" customHeight="1" x14ac:dyDescent="0.3">
      <c r="A15" s="36" t="s">
        <v>13</v>
      </c>
      <c r="B15" s="15"/>
    </row>
    <row r="16" spans="1:2" ht="32.25" customHeight="1" x14ac:dyDescent="0.3">
      <c r="A16" s="47" t="s">
        <v>194</v>
      </c>
      <c r="B16" s="64">
        <v>49785</v>
      </c>
    </row>
    <row r="17" spans="1:2" ht="35.25" customHeight="1" x14ac:dyDescent="0.3">
      <c r="A17" s="47" t="s">
        <v>195</v>
      </c>
      <c r="B17" s="64">
        <v>28183</v>
      </c>
    </row>
    <row r="18" spans="1:2" ht="25.5" customHeight="1" x14ac:dyDescent="0.3">
      <c r="A18" s="65" t="s">
        <v>196</v>
      </c>
      <c r="B18" s="64">
        <v>154</v>
      </c>
    </row>
    <row r="20" spans="1:2" x14ac:dyDescent="0.3">
      <c r="A20" s="3" t="s">
        <v>188</v>
      </c>
    </row>
    <row r="21" spans="1:2" x14ac:dyDescent="0.3">
      <c r="A21" s="83"/>
      <c r="B21" s="85"/>
    </row>
    <row r="22" spans="1:2" x14ac:dyDescent="0.3">
      <c r="A22" s="86"/>
      <c r="B22" s="88"/>
    </row>
    <row r="23" spans="1:2" x14ac:dyDescent="0.3">
      <c r="A23" s="86"/>
      <c r="B23" s="88"/>
    </row>
    <row r="24" spans="1:2" x14ac:dyDescent="0.3">
      <c r="A24" s="86"/>
      <c r="B24" s="88"/>
    </row>
    <row r="25" spans="1:2" x14ac:dyDescent="0.3">
      <c r="A25" s="89"/>
      <c r="B25" s="91"/>
    </row>
  </sheetData>
  <sheetProtection password="E8D0" sheet="1" objects="1" scenarios="1" selectLockedCells="1"/>
  <mergeCells count="1">
    <mergeCell ref="A21:B25"/>
  </mergeCells>
  <pageMargins left="0.7" right="0.7" top="0.75" bottom="0.75" header="0.3" footer="0.3"/>
  <pageSetup orientation="portrait" r:id="rId1"/>
  <headerFooter>
    <oddFooter>&amp;LNPI Goal 6&amp;CFY 2015 CSBG IS FORMS&amp;RPage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14" zoomScale="160" zoomScaleNormal="160" workbookViewId="0">
      <selection activeCell="C14" sqref="C14"/>
    </sheetView>
  </sheetViews>
  <sheetFormatPr defaultRowHeight="14.4" x14ac:dyDescent="0.3"/>
  <cols>
    <col min="1" max="1" width="53.6640625" customWidth="1"/>
    <col min="2" max="2" width="15.5546875" customWidth="1"/>
    <col min="3" max="3" width="16.5546875" customWidth="1"/>
  </cols>
  <sheetData>
    <row r="1" spans="1:3" x14ac:dyDescent="0.3">
      <c r="A1" t="s">
        <v>189</v>
      </c>
    </row>
    <row r="2" spans="1:3" ht="42.75" customHeight="1" x14ac:dyDescent="0.3">
      <c r="A2" s="1" t="s">
        <v>0</v>
      </c>
    </row>
    <row r="3" spans="1:3" ht="21" customHeight="1" x14ac:dyDescent="0.3">
      <c r="A3" s="8" t="s">
        <v>1</v>
      </c>
      <c r="B3" s="80" t="str">
        <f>'NPI11'!B3</f>
        <v xml:space="preserve">Yadkin Valley Economic Development District, Inc. </v>
      </c>
      <c r="C3" s="81"/>
    </row>
    <row r="4" spans="1:3" ht="23.25" customHeight="1" x14ac:dyDescent="0.3">
      <c r="A4" s="2" t="s">
        <v>2</v>
      </c>
    </row>
    <row r="5" spans="1:3" x14ac:dyDescent="0.3">
      <c r="A5" s="3" t="s">
        <v>15</v>
      </c>
    </row>
    <row r="6" spans="1:3" ht="6" customHeight="1" x14ac:dyDescent="0.3">
      <c r="A6" s="3"/>
    </row>
    <row r="7" spans="1:3" x14ac:dyDescent="0.3">
      <c r="A7" s="3" t="s">
        <v>16</v>
      </c>
    </row>
    <row r="9" spans="1:3" ht="74.25" customHeight="1" x14ac:dyDescent="0.3">
      <c r="A9" s="21" t="s">
        <v>18</v>
      </c>
      <c r="B9" s="22" t="s">
        <v>6</v>
      </c>
      <c r="C9" s="22" t="s">
        <v>17</v>
      </c>
    </row>
    <row r="10" spans="1:3" ht="19.5" customHeight="1" x14ac:dyDescent="0.3">
      <c r="A10" s="10" t="s">
        <v>19</v>
      </c>
      <c r="B10" s="43">
        <v>91</v>
      </c>
      <c r="C10" s="43">
        <v>49</v>
      </c>
    </row>
    <row r="11" spans="1:3" ht="17.25" customHeight="1" x14ac:dyDescent="0.3">
      <c r="A11" s="11" t="s">
        <v>20</v>
      </c>
      <c r="B11" s="43">
        <v>19</v>
      </c>
      <c r="C11" s="43">
        <v>12</v>
      </c>
    </row>
    <row r="12" spans="1:3" ht="27" customHeight="1" x14ac:dyDescent="0.3">
      <c r="A12" s="12" t="s">
        <v>21</v>
      </c>
      <c r="B12" s="43">
        <v>7</v>
      </c>
      <c r="C12" s="43">
        <v>0</v>
      </c>
    </row>
    <row r="13" spans="1:3" x14ac:dyDescent="0.3">
      <c r="A13" s="12" t="s">
        <v>22</v>
      </c>
      <c r="B13" s="43">
        <v>0</v>
      </c>
      <c r="C13" s="43">
        <v>0</v>
      </c>
    </row>
    <row r="14" spans="1:3" x14ac:dyDescent="0.3">
      <c r="A14" s="11" t="s">
        <v>23</v>
      </c>
      <c r="B14" s="43">
        <v>441</v>
      </c>
      <c r="C14" s="43">
        <v>439</v>
      </c>
    </row>
    <row r="15" spans="1:3" x14ac:dyDescent="0.3">
      <c r="A15" s="12" t="s">
        <v>24</v>
      </c>
      <c r="B15" s="43">
        <v>76</v>
      </c>
      <c r="C15" s="43">
        <v>58</v>
      </c>
    </row>
    <row r="16" spans="1:3" ht="27.6" x14ac:dyDescent="0.3">
      <c r="A16" s="12" t="s">
        <v>25</v>
      </c>
      <c r="B16" s="43">
        <v>78</v>
      </c>
      <c r="C16" s="43">
        <v>78</v>
      </c>
    </row>
    <row r="17" spans="1:3" x14ac:dyDescent="0.3">
      <c r="A17" s="13" t="s">
        <v>26</v>
      </c>
      <c r="B17" s="43">
        <v>65</v>
      </c>
      <c r="C17" s="43">
        <v>30</v>
      </c>
    </row>
    <row r="18" spans="1:3" x14ac:dyDescent="0.3">
      <c r="A18" s="12" t="s">
        <v>27</v>
      </c>
      <c r="B18" s="43">
        <v>45</v>
      </c>
      <c r="C18" s="43">
        <v>45</v>
      </c>
    </row>
    <row r="19" spans="1:3" x14ac:dyDescent="0.3">
      <c r="A19" s="12" t="s">
        <v>30</v>
      </c>
      <c r="B19" s="43">
        <v>56</v>
      </c>
      <c r="C19" s="43">
        <v>56</v>
      </c>
    </row>
    <row r="20" spans="1:3" s="9" customFormat="1" x14ac:dyDescent="0.3">
      <c r="A20" s="12" t="s">
        <v>28</v>
      </c>
      <c r="B20" s="43">
        <v>56</v>
      </c>
      <c r="C20" s="43">
        <v>56</v>
      </c>
    </row>
    <row r="21" spans="1:3" ht="31.5" customHeight="1" x14ac:dyDescent="0.3">
      <c r="A21" s="12" t="s">
        <v>29</v>
      </c>
      <c r="B21" s="43">
        <v>76</v>
      </c>
      <c r="C21" s="43">
        <v>76</v>
      </c>
    </row>
    <row r="22" spans="1:3" ht="43.5" customHeight="1" x14ac:dyDescent="0.3">
      <c r="A22" s="36" t="s">
        <v>13</v>
      </c>
      <c r="B22" s="15"/>
      <c r="C22" s="15"/>
    </row>
    <row r="23" spans="1:3" ht="32.25" customHeight="1" x14ac:dyDescent="0.3">
      <c r="A23" s="47"/>
      <c r="B23" s="48"/>
      <c r="C23" s="48"/>
    </row>
    <row r="24" spans="1:3" ht="35.25" customHeight="1" x14ac:dyDescent="0.3">
      <c r="A24" s="49"/>
      <c r="B24" s="48"/>
      <c r="C24" s="48"/>
    </row>
    <row r="25" spans="1:3" ht="36" customHeight="1" x14ac:dyDescent="0.3">
      <c r="A25" s="50"/>
      <c r="B25" s="48"/>
      <c r="C25" s="48"/>
    </row>
    <row r="26" spans="1:3" x14ac:dyDescent="0.3">
      <c r="A26" s="3" t="s">
        <v>188</v>
      </c>
    </row>
    <row r="27" spans="1:3" x14ac:dyDescent="0.3">
      <c r="A27" s="74"/>
      <c r="B27" s="75"/>
      <c r="C27" s="76"/>
    </row>
    <row r="28" spans="1:3" x14ac:dyDescent="0.3">
      <c r="A28" s="77"/>
      <c r="B28" s="78"/>
      <c r="C28" s="79"/>
    </row>
    <row r="29" spans="1:3" x14ac:dyDescent="0.3">
      <c r="A29" s="77"/>
      <c r="B29" s="78"/>
      <c r="C29" s="79"/>
    </row>
  </sheetData>
  <sheetProtection password="E8D0" sheet="1" objects="1" scenarios="1" selectLockedCells="1"/>
  <mergeCells count="2">
    <mergeCell ref="A27:C29"/>
    <mergeCell ref="B3:C3"/>
  </mergeCells>
  <pageMargins left="0.7" right="0.7" top="0.75" bottom="0.75" header="0.3" footer="0.3"/>
  <pageSetup orientation="portrait" r:id="rId1"/>
  <headerFooter>
    <oddFooter>&amp;CFY 2015 CSBG IS FORMS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topLeftCell="A25" zoomScale="110" zoomScaleNormal="110" workbookViewId="0">
      <selection activeCell="B11" sqref="B11"/>
    </sheetView>
  </sheetViews>
  <sheetFormatPr defaultRowHeight="14.4" x14ac:dyDescent="0.3"/>
  <cols>
    <col min="1" max="1" width="29.44140625" customWidth="1"/>
    <col min="2" max="2" width="10.6640625" customWidth="1"/>
    <col min="3" max="3" width="14.44140625" customWidth="1"/>
    <col min="4" max="4" width="12" customWidth="1"/>
    <col min="5" max="5" width="11.6640625" customWidth="1"/>
    <col min="6" max="6" width="11.33203125" customWidth="1"/>
  </cols>
  <sheetData>
    <row r="1" spans="1:6" x14ac:dyDescent="0.3">
      <c r="A1" t="s">
        <v>189</v>
      </c>
    </row>
    <row r="2" spans="1:6" ht="33" customHeight="1" x14ac:dyDescent="0.3">
      <c r="A2" s="1" t="s">
        <v>0</v>
      </c>
    </row>
    <row r="3" spans="1:6" ht="22.5" customHeight="1" x14ac:dyDescent="0.3">
      <c r="A3" s="8" t="s">
        <v>1</v>
      </c>
      <c r="B3" s="6" t="str">
        <f>'NPI11'!B3</f>
        <v xml:space="preserve">Yadkin Valley Economic Development District, Inc. </v>
      </c>
      <c r="C3" s="16"/>
      <c r="D3" s="16"/>
      <c r="E3" s="16"/>
      <c r="F3" s="7"/>
    </row>
    <row r="4" spans="1:6" ht="23.25" customHeight="1" x14ac:dyDescent="0.3">
      <c r="A4" s="2" t="s">
        <v>2</v>
      </c>
    </row>
    <row r="5" spans="1:6" ht="5.25" customHeight="1" x14ac:dyDescent="0.3">
      <c r="A5" s="2"/>
    </row>
    <row r="6" spans="1:6" x14ac:dyDescent="0.3">
      <c r="A6" s="3" t="s">
        <v>31</v>
      </c>
    </row>
    <row r="7" spans="1:6" ht="6" customHeight="1" x14ac:dyDescent="0.3">
      <c r="A7" s="3"/>
    </row>
    <row r="8" spans="1:6" x14ac:dyDescent="0.3">
      <c r="A8" s="3" t="s">
        <v>33</v>
      </c>
    </row>
    <row r="9" spans="1:6" ht="138" x14ac:dyDescent="0.3">
      <c r="A9" s="21" t="s">
        <v>32</v>
      </c>
      <c r="B9" s="22" t="s">
        <v>6</v>
      </c>
      <c r="C9" s="22" t="s">
        <v>7</v>
      </c>
      <c r="D9" s="22" t="s">
        <v>8</v>
      </c>
      <c r="E9" s="22" t="s">
        <v>14</v>
      </c>
      <c r="F9" s="22" t="s">
        <v>34</v>
      </c>
    </row>
    <row r="10" spans="1:6" ht="82.8" x14ac:dyDescent="0.3">
      <c r="A10" s="17" t="s">
        <v>172</v>
      </c>
      <c r="B10" s="43" t="s">
        <v>193</v>
      </c>
      <c r="C10" s="43" t="s">
        <v>193</v>
      </c>
      <c r="D10" s="43" t="s">
        <v>193</v>
      </c>
      <c r="E10" s="20" t="e">
        <f>D10/C10</f>
        <v>#VALUE!</v>
      </c>
      <c r="F10" s="53" t="s">
        <v>193</v>
      </c>
    </row>
    <row r="11" spans="1:6" ht="84" customHeight="1" x14ac:dyDescent="0.3">
      <c r="A11" s="17" t="s">
        <v>173</v>
      </c>
      <c r="B11" s="43">
        <v>24</v>
      </c>
      <c r="C11" s="43">
        <v>24</v>
      </c>
      <c r="D11" s="43">
        <v>24</v>
      </c>
      <c r="E11" s="20">
        <f>D11/C11</f>
        <v>1</v>
      </c>
      <c r="F11" s="53">
        <v>85250</v>
      </c>
    </row>
    <row r="12" spans="1:6" ht="98.25" customHeight="1" x14ac:dyDescent="0.3">
      <c r="A12" s="39" t="s">
        <v>174</v>
      </c>
      <c r="B12" s="43" t="s">
        <v>193</v>
      </c>
      <c r="C12" s="43" t="s">
        <v>193</v>
      </c>
      <c r="D12" s="43" t="s">
        <v>193</v>
      </c>
      <c r="E12" s="20" t="e">
        <f>D12/C12</f>
        <v>#VALUE!</v>
      </c>
      <c r="F12" s="53" t="s">
        <v>193</v>
      </c>
    </row>
    <row r="13" spans="1:6" ht="33.75" customHeight="1" x14ac:dyDescent="0.3">
      <c r="A13" s="14" t="s">
        <v>13</v>
      </c>
      <c r="B13" s="15"/>
      <c r="C13" s="15"/>
      <c r="D13" s="15"/>
      <c r="E13" s="15"/>
      <c r="F13" s="15"/>
    </row>
    <row r="14" spans="1:6" ht="33.75" customHeight="1" x14ac:dyDescent="0.3">
      <c r="A14" s="47"/>
      <c r="B14" s="52"/>
      <c r="C14" s="52"/>
      <c r="D14" s="52"/>
      <c r="E14" s="5" t="e">
        <f>D14/C14</f>
        <v>#DIV/0!</v>
      </c>
      <c r="F14" s="52"/>
    </row>
    <row r="15" spans="1:6" ht="33.75" customHeight="1" x14ac:dyDescent="0.3">
      <c r="A15" s="49"/>
      <c r="B15" s="52"/>
      <c r="C15" s="52"/>
      <c r="D15" s="52"/>
      <c r="E15" s="5" t="e">
        <f>D15/C15</f>
        <v>#DIV/0!</v>
      </c>
      <c r="F15" s="52"/>
    </row>
    <row r="16" spans="1:6" ht="29.25" customHeight="1" x14ac:dyDescent="0.3">
      <c r="A16" s="50"/>
      <c r="B16" s="52"/>
      <c r="C16" s="52"/>
      <c r="D16" s="52"/>
      <c r="E16" s="5" t="e">
        <f>D16/C16</f>
        <v>#DIV/0!</v>
      </c>
      <c r="F16" s="52"/>
    </row>
    <row r="17" spans="1:6" ht="29.25" customHeight="1" x14ac:dyDescent="0.3">
      <c r="A17" s="23"/>
      <c r="B17" s="19"/>
      <c r="C17" s="19"/>
      <c r="D17" s="19"/>
      <c r="E17" s="19"/>
      <c r="F17" s="19"/>
    </row>
    <row r="18" spans="1:6" ht="29.25" customHeight="1" x14ac:dyDescent="0.3">
      <c r="A18" s="23" t="s">
        <v>191</v>
      </c>
      <c r="B18" s="82" t="str">
        <f>'NPI11'!B3:E3</f>
        <v xml:space="preserve">Yadkin Valley Economic Development District, Inc. </v>
      </c>
      <c r="C18" s="82"/>
      <c r="D18" s="82"/>
      <c r="E18" s="82"/>
      <c r="F18" s="82"/>
    </row>
    <row r="20" spans="1:6" ht="64.5" customHeight="1" x14ac:dyDescent="0.3">
      <c r="A20" s="39" t="s">
        <v>175</v>
      </c>
      <c r="B20" s="43">
        <v>25</v>
      </c>
      <c r="C20" s="43">
        <v>25</v>
      </c>
      <c r="D20" s="43">
        <v>23</v>
      </c>
      <c r="E20" s="20">
        <f>D20/C20</f>
        <v>0.92</v>
      </c>
      <c r="F20" s="18"/>
    </row>
    <row r="21" spans="1:6" ht="55.5" customHeight="1" x14ac:dyDescent="0.3">
      <c r="A21" s="39" t="s">
        <v>176</v>
      </c>
      <c r="B21" s="69" t="s">
        <v>193</v>
      </c>
      <c r="C21" s="43" t="s">
        <v>193</v>
      </c>
      <c r="D21" s="43" t="s">
        <v>193</v>
      </c>
      <c r="E21" s="20" t="e">
        <f>D21/C21</f>
        <v>#VALUE!</v>
      </c>
      <c r="F21" s="18"/>
    </row>
    <row r="22" spans="1:6" ht="68.25" customHeight="1" x14ac:dyDescent="0.3">
      <c r="A22" s="39" t="s">
        <v>177</v>
      </c>
      <c r="B22" s="43" t="s">
        <v>193</v>
      </c>
      <c r="C22" s="69" t="s">
        <v>193</v>
      </c>
      <c r="D22" s="43" t="s">
        <v>193</v>
      </c>
      <c r="E22" s="20" t="e">
        <f>D22/C24</f>
        <v>#VALUE!</v>
      </c>
      <c r="F22" s="53"/>
    </row>
    <row r="23" spans="1:6" ht="55.5" customHeight="1" x14ac:dyDescent="0.3">
      <c r="A23" s="39" t="s">
        <v>178</v>
      </c>
      <c r="B23" s="43" t="s">
        <v>193</v>
      </c>
      <c r="C23" s="43" t="s">
        <v>193</v>
      </c>
      <c r="D23" s="43" t="s">
        <v>193</v>
      </c>
      <c r="E23" s="20" t="e">
        <f t="shared" ref="E23:E25" si="0">D23/C23</f>
        <v>#VALUE!</v>
      </c>
      <c r="F23" s="53"/>
    </row>
    <row r="24" spans="1:6" ht="53.25" customHeight="1" x14ac:dyDescent="0.3">
      <c r="A24" s="17" t="s">
        <v>179</v>
      </c>
      <c r="B24" s="43" t="s">
        <v>193</v>
      </c>
      <c r="C24" s="43" t="s">
        <v>193</v>
      </c>
      <c r="D24" s="43" t="s">
        <v>193</v>
      </c>
      <c r="E24" s="20" t="e">
        <f>D24/#REF!</f>
        <v>#VALUE!</v>
      </c>
      <c r="F24" s="53"/>
    </row>
    <row r="25" spans="1:6" s="9" customFormat="1" ht="54" customHeight="1" x14ac:dyDescent="0.3">
      <c r="A25" s="39" t="s">
        <v>180</v>
      </c>
      <c r="B25" s="43" t="s">
        <v>193</v>
      </c>
      <c r="C25" s="43" t="s">
        <v>193</v>
      </c>
      <c r="D25" s="43" t="s">
        <v>193</v>
      </c>
      <c r="E25" s="20" t="e">
        <f t="shared" si="0"/>
        <v>#VALUE!</v>
      </c>
      <c r="F25" s="53"/>
    </row>
    <row r="26" spans="1:6" ht="54.75" customHeight="1" x14ac:dyDescent="0.3">
      <c r="A26" s="39" t="s">
        <v>181</v>
      </c>
      <c r="B26" s="43" t="s">
        <v>193</v>
      </c>
      <c r="C26" s="43" t="s">
        <v>193</v>
      </c>
      <c r="D26" s="43" t="s">
        <v>193</v>
      </c>
      <c r="E26" s="20" t="e">
        <f>D26/C26</f>
        <v>#VALUE!</v>
      </c>
      <c r="F26" s="53"/>
    </row>
    <row r="27" spans="1:6" ht="39" customHeight="1" x14ac:dyDescent="0.3">
      <c r="A27" s="36" t="s">
        <v>13</v>
      </c>
      <c r="B27" s="15"/>
      <c r="C27" s="15"/>
      <c r="D27" s="15"/>
      <c r="E27" s="15"/>
      <c r="F27" s="15"/>
    </row>
    <row r="28" spans="1:6" ht="38.25" customHeight="1" x14ac:dyDescent="0.3">
      <c r="A28" s="47"/>
      <c r="B28" s="48"/>
      <c r="C28" s="48"/>
      <c r="D28" s="48"/>
      <c r="E28" s="5" t="e">
        <f>D28/C28</f>
        <v>#DIV/0!</v>
      </c>
      <c r="F28" s="54"/>
    </row>
    <row r="29" spans="1:6" ht="36" customHeight="1" x14ac:dyDescent="0.3">
      <c r="A29" s="49"/>
      <c r="B29" s="48"/>
      <c r="C29" s="48"/>
      <c r="D29" s="48"/>
      <c r="E29" s="5" t="e">
        <f>D29/C29</f>
        <v>#DIV/0!</v>
      </c>
      <c r="F29" s="54"/>
    </row>
    <row r="30" spans="1:6" ht="39" customHeight="1" x14ac:dyDescent="0.3">
      <c r="A30" s="50"/>
      <c r="B30" s="48"/>
      <c r="C30" s="48"/>
      <c r="D30" s="48"/>
      <c r="E30" s="5" t="e">
        <f>D30/C30</f>
        <v>#DIV/0!</v>
      </c>
      <c r="F30" s="54"/>
    </row>
    <row r="32" spans="1:6" x14ac:dyDescent="0.3">
      <c r="A32" s="3" t="s">
        <v>188</v>
      </c>
    </row>
    <row r="33" spans="1:6" x14ac:dyDescent="0.3">
      <c r="A33" s="70"/>
      <c r="B33" s="70"/>
      <c r="C33" s="70"/>
      <c r="D33" s="70"/>
      <c r="E33" s="70"/>
      <c r="F33" s="70"/>
    </row>
    <row r="34" spans="1:6" x14ac:dyDescent="0.3">
      <c r="A34" s="70"/>
      <c r="B34" s="70"/>
      <c r="C34" s="70"/>
      <c r="D34" s="70"/>
      <c r="E34" s="70"/>
      <c r="F34" s="70"/>
    </row>
    <row r="35" spans="1:6" x14ac:dyDescent="0.3">
      <c r="A35" s="70"/>
      <c r="B35" s="70"/>
      <c r="C35" s="70"/>
      <c r="D35" s="70"/>
      <c r="E35" s="70"/>
      <c r="F35" s="70"/>
    </row>
  </sheetData>
  <sheetProtection password="E8D0" sheet="1" objects="1" scenarios="1" selectLockedCells="1"/>
  <mergeCells count="2">
    <mergeCell ref="A33:F35"/>
    <mergeCell ref="B18:F18"/>
  </mergeCells>
  <conditionalFormatting sqref="E10">
    <cfRule type="expression" dxfId="44" priority="22">
      <formula>E10&gt;=100%*1.21</formula>
    </cfRule>
    <cfRule type="expression" dxfId="43" priority="23">
      <formula>E10&lt;=100%*0.79</formula>
    </cfRule>
  </conditionalFormatting>
  <conditionalFormatting sqref="E11">
    <cfRule type="expression" dxfId="42" priority="20">
      <formula>E11&gt;120%</formula>
    </cfRule>
    <cfRule type="expression" dxfId="41" priority="21">
      <formula>E11&lt;80%</formula>
    </cfRule>
  </conditionalFormatting>
  <conditionalFormatting sqref="E12">
    <cfRule type="expression" dxfId="40" priority="18">
      <formula>E12&lt;80%</formula>
    </cfRule>
    <cfRule type="expression" dxfId="39" priority="19">
      <formula>E12&gt;120%</formula>
    </cfRule>
  </conditionalFormatting>
  <conditionalFormatting sqref="E20">
    <cfRule type="expression" dxfId="38" priority="14">
      <formula>E20&lt;80%</formula>
    </cfRule>
    <cfRule type="expression" dxfId="37" priority="15">
      <formula>E20&gt;120%</formula>
    </cfRule>
  </conditionalFormatting>
  <conditionalFormatting sqref="E21">
    <cfRule type="expression" dxfId="36" priority="11">
      <formula>E21&gt;120%</formula>
    </cfRule>
    <cfRule type="expression" dxfId="35" priority="12">
      <formula>E21&lt;80%</formula>
    </cfRule>
  </conditionalFormatting>
  <conditionalFormatting sqref="E22">
    <cfRule type="expression" dxfId="34" priority="9">
      <formula>E22&lt;80%</formula>
    </cfRule>
    <cfRule type="expression" dxfId="33" priority="10">
      <formula>E22&gt;120%</formula>
    </cfRule>
  </conditionalFormatting>
  <conditionalFormatting sqref="E23">
    <cfRule type="expression" dxfId="32" priority="7">
      <formula>E23&gt;120%</formula>
    </cfRule>
    <cfRule type="expression" dxfId="31" priority="8">
      <formula>E23&lt;80%</formula>
    </cfRule>
  </conditionalFormatting>
  <conditionalFormatting sqref="E24">
    <cfRule type="expression" dxfId="30" priority="5">
      <formula>E23&gt;120%</formula>
    </cfRule>
    <cfRule type="expression" dxfId="29" priority="6">
      <formula>E24&lt;80%</formula>
    </cfRule>
  </conditionalFormatting>
  <conditionalFormatting sqref="E25">
    <cfRule type="expression" dxfId="28" priority="3">
      <formula>E25&gt;120%</formula>
    </cfRule>
    <cfRule type="expression" dxfId="27" priority="4">
      <formula>E25&lt;80%</formula>
    </cfRule>
  </conditionalFormatting>
  <conditionalFormatting sqref="E26">
    <cfRule type="expression" dxfId="26" priority="1">
      <formula>E26&gt;120%</formula>
    </cfRule>
    <cfRule type="expression" dxfId="25" priority="2">
      <formula>E26&lt;80%</formula>
    </cfRule>
  </conditionalFormatting>
  <pageMargins left="0.7" right="0.7" top="0.75" bottom="0.75" header="0.3" footer="0.3"/>
  <pageSetup orientation="portrait" r:id="rId1"/>
  <headerFooter>
    <oddFooter>&amp;CFY 2015 CSBG IS FORMS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topLeftCell="A16" zoomScaleNormal="100" workbookViewId="0">
      <selection activeCell="C12" sqref="C12"/>
    </sheetView>
  </sheetViews>
  <sheetFormatPr defaultRowHeight="14.4" x14ac:dyDescent="0.3"/>
  <cols>
    <col min="1" max="1" width="56.88671875" customWidth="1"/>
    <col min="2" max="2" width="15" customWidth="1"/>
    <col min="3" max="3" width="17.33203125" customWidth="1"/>
  </cols>
  <sheetData>
    <row r="1" spans="1:3" x14ac:dyDescent="0.3">
      <c r="A1" t="s">
        <v>189</v>
      </c>
    </row>
    <row r="2" spans="1:3" ht="26.25" customHeight="1" x14ac:dyDescent="0.3">
      <c r="A2" s="1" t="s">
        <v>0</v>
      </c>
    </row>
    <row r="3" spans="1:3" ht="22.5" customHeight="1" x14ac:dyDescent="0.3">
      <c r="A3" s="8" t="s">
        <v>1</v>
      </c>
      <c r="B3" s="6" t="str">
        <f>'NPI11'!B3</f>
        <v xml:space="preserve">Yadkin Valley Economic Development District, Inc. </v>
      </c>
      <c r="C3" s="7"/>
    </row>
    <row r="4" spans="1:3" ht="29.25" customHeight="1" x14ac:dyDescent="0.3">
      <c r="A4" s="2" t="s">
        <v>35</v>
      </c>
    </row>
    <row r="5" spans="1:3" x14ac:dyDescent="0.3">
      <c r="A5" s="3" t="s">
        <v>36</v>
      </c>
    </row>
    <row r="6" spans="1:3" ht="6" customHeight="1" x14ac:dyDescent="0.3">
      <c r="A6" s="3"/>
    </row>
    <row r="7" spans="1:3" x14ac:dyDescent="0.3">
      <c r="A7" s="3" t="s">
        <v>37</v>
      </c>
    </row>
    <row r="9" spans="1:3" ht="66" customHeight="1" x14ac:dyDescent="0.3">
      <c r="A9" s="21" t="s">
        <v>38</v>
      </c>
      <c r="B9" s="22" t="s">
        <v>39</v>
      </c>
      <c r="C9" s="22" t="s">
        <v>40</v>
      </c>
    </row>
    <row r="10" spans="1:3" ht="27.6" x14ac:dyDescent="0.3">
      <c r="A10" s="37" t="s">
        <v>41</v>
      </c>
      <c r="B10" s="43" t="s">
        <v>193</v>
      </c>
      <c r="C10" s="43" t="s">
        <v>193</v>
      </c>
    </row>
    <row r="11" spans="1:3" ht="27.6" x14ac:dyDescent="0.3">
      <c r="A11" s="37" t="s">
        <v>42</v>
      </c>
      <c r="B11" s="43" t="s">
        <v>193</v>
      </c>
      <c r="C11" s="43" t="s">
        <v>193</v>
      </c>
    </row>
    <row r="12" spans="1:3" x14ac:dyDescent="0.3">
      <c r="A12" s="12" t="s">
        <v>43</v>
      </c>
      <c r="B12" s="43" t="s">
        <v>193</v>
      </c>
      <c r="C12" s="43" t="s">
        <v>193</v>
      </c>
    </row>
    <row r="13" spans="1:3" ht="41.4" x14ac:dyDescent="0.3">
      <c r="A13" s="12" t="s">
        <v>44</v>
      </c>
      <c r="B13" s="43">
        <v>1</v>
      </c>
      <c r="C13" s="43">
        <v>56</v>
      </c>
    </row>
    <row r="14" spans="1:3" ht="27.6" x14ac:dyDescent="0.3">
      <c r="A14" s="37" t="s">
        <v>45</v>
      </c>
      <c r="B14" s="43" t="s">
        <v>193</v>
      </c>
      <c r="C14" s="43" t="s">
        <v>193</v>
      </c>
    </row>
    <row r="15" spans="1:3" ht="41.4" x14ac:dyDescent="0.3">
      <c r="A15" s="12" t="s">
        <v>46</v>
      </c>
      <c r="B15" s="43" t="s">
        <v>193</v>
      </c>
      <c r="C15" s="43" t="s">
        <v>193</v>
      </c>
    </row>
    <row r="16" spans="1:3" ht="41.4" x14ac:dyDescent="0.3">
      <c r="A16" s="12" t="s">
        <v>47</v>
      </c>
      <c r="B16" s="43" t="s">
        <v>193</v>
      </c>
      <c r="C16" s="43" t="s">
        <v>193</v>
      </c>
    </row>
    <row r="17" spans="1:3" ht="41.4" x14ac:dyDescent="0.3">
      <c r="A17" s="12" t="s">
        <v>48</v>
      </c>
      <c r="B17" s="43" t="s">
        <v>193</v>
      </c>
      <c r="C17" s="43" t="s">
        <v>193</v>
      </c>
    </row>
    <row r="18" spans="1:3" ht="69" x14ac:dyDescent="0.3">
      <c r="A18" s="12" t="s">
        <v>49</v>
      </c>
      <c r="B18" s="43" t="s">
        <v>193</v>
      </c>
      <c r="C18" s="43" t="s">
        <v>193</v>
      </c>
    </row>
    <row r="19" spans="1:3" ht="30" customHeight="1" x14ac:dyDescent="0.3">
      <c r="A19" s="14" t="s">
        <v>13</v>
      </c>
      <c r="B19" s="15"/>
      <c r="C19" s="15"/>
    </row>
    <row r="20" spans="1:3" ht="32.25" customHeight="1" x14ac:dyDescent="0.3">
      <c r="A20" s="62"/>
      <c r="B20" s="63"/>
      <c r="C20" s="63"/>
    </row>
    <row r="21" spans="1:3" ht="35.25" customHeight="1" x14ac:dyDescent="0.3">
      <c r="A21" s="62"/>
      <c r="B21" s="63"/>
      <c r="C21" s="63"/>
    </row>
    <row r="22" spans="1:3" x14ac:dyDescent="0.3">
      <c r="A22" s="3" t="s">
        <v>188</v>
      </c>
    </row>
    <row r="23" spans="1:3" x14ac:dyDescent="0.3">
      <c r="A23" s="70"/>
      <c r="B23" s="70"/>
      <c r="C23" s="70"/>
    </row>
    <row r="24" spans="1:3" x14ac:dyDescent="0.3">
      <c r="A24" s="70"/>
      <c r="B24" s="70"/>
      <c r="C24" s="70"/>
    </row>
  </sheetData>
  <sheetProtection password="E8D0" sheet="1" objects="1" scenarios="1" selectLockedCells="1"/>
  <mergeCells count="1">
    <mergeCell ref="A23:C24"/>
  </mergeCells>
  <pageMargins left="0.7" right="0.7" top="0.75" bottom="0.75" header="0.3" footer="0.3"/>
  <pageSetup orientation="portrait" r:id="rId1"/>
  <headerFooter>
    <oddFooter>&amp;CFY 2015 CSBG IS FORMS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4" zoomScaleNormal="100" workbookViewId="0">
      <selection activeCell="C10" sqref="C10:C14"/>
    </sheetView>
  </sheetViews>
  <sheetFormatPr defaultRowHeight="14.4" x14ac:dyDescent="0.3"/>
  <cols>
    <col min="1" max="1" width="56.88671875" customWidth="1"/>
    <col min="2" max="2" width="15" customWidth="1"/>
    <col min="3" max="3" width="17.33203125" customWidth="1"/>
  </cols>
  <sheetData>
    <row r="1" spans="1:3" x14ac:dyDescent="0.3">
      <c r="A1" t="s">
        <v>189</v>
      </c>
    </row>
    <row r="2" spans="1:3" ht="42.75" customHeight="1" x14ac:dyDescent="0.3">
      <c r="A2" s="1" t="s">
        <v>0</v>
      </c>
    </row>
    <row r="3" spans="1:3" ht="37.5" customHeight="1" x14ac:dyDescent="0.3">
      <c r="A3" s="8" t="s">
        <v>1</v>
      </c>
      <c r="B3" s="6" t="str">
        <f>'NPI11'!B3</f>
        <v xml:space="preserve">Yadkin Valley Economic Development District, Inc. </v>
      </c>
      <c r="C3" s="7"/>
    </row>
    <row r="4" spans="1:3" ht="29.25" customHeight="1" x14ac:dyDescent="0.3">
      <c r="A4" s="2" t="s">
        <v>35</v>
      </c>
    </row>
    <row r="5" spans="1:3" x14ac:dyDescent="0.3">
      <c r="A5" s="3" t="s">
        <v>50</v>
      </c>
    </row>
    <row r="6" spans="1:3" ht="6" customHeight="1" x14ac:dyDescent="0.3">
      <c r="A6" s="3"/>
    </row>
    <row r="7" spans="1:3" x14ac:dyDescent="0.3">
      <c r="A7" s="3" t="s">
        <v>51</v>
      </c>
    </row>
    <row r="9" spans="1:3" ht="69" customHeight="1" x14ac:dyDescent="0.3">
      <c r="A9" s="21" t="s">
        <v>52</v>
      </c>
      <c r="B9" s="22" t="s">
        <v>53</v>
      </c>
      <c r="C9" s="22" t="s">
        <v>54</v>
      </c>
    </row>
    <row r="10" spans="1:3" ht="41.4" x14ac:dyDescent="0.3">
      <c r="A10" s="17" t="s">
        <v>55</v>
      </c>
      <c r="B10" s="43" t="s">
        <v>193</v>
      </c>
      <c r="C10" s="43" t="s">
        <v>193</v>
      </c>
    </row>
    <row r="11" spans="1:3" ht="21.75" customHeight="1" x14ac:dyDescent="0.3">
      <c r="A11" s="17" t="s">
        <v>56</v>
      </c>
      <c r="B11" s="43" t="s">
        <v>193</v>
      </c>
      <c r="C11" s="43" t="s">
        <v>193</v>
      </c>
    </row>
    <row r="12" spans="1:3" ht="30.75" customHeight="1" x14ac:dyDescent="0.3">
      <c r="A12" s="39" t="s">
        <v>57</v>
      </c>
      <c r="B12" s="43" t="s">
        <v>193</v>
      </c>
      <c r="C12" s="43" t="s">
        <v>193</v>
      </c>
    </row>
    <row r="13" spans="1:3" ht="27.6" x14ac:dyDescent="0.3">
      <c r="A13" s="39" t="s">
        <v>58</v>
      </c>
      <c r="B13" s="43" t="s">
        <v>193</v>
      </c>
      <c r="C13" s="43" t="s">
        <v>193</v>
      </c>
    </row>
    <row r="14" spans="1:3" x14ac:dyDescent="0.3">
      <c r="A14" s="17" t="s">
        <v>59</v>
      </c>
      <c r="B14" s="43" t="s">
        <v>193</v>
      </c>
      <c r="C14" s="43" t="s">
        <v>193</v>
      </c>
    </row>
    <row r="15" spans="1:3" ht="30" customHeight="1" x14ac:dyDescent="0.3">
      <c r="A15" s="14" t="s">
        <v>190</v>
      </c>
      <c r="B15" s="15"/>
      <c r="C15" s="15"/>
    </row>
    <row r="16" spans="1:3" ht="32.25" customHeight="1" x14ac:dyDescent="0.3">
      <c r="A16" s="47"/>
      <c r="B16" s="48"/>
      <c r="C16" s="48"/>
    </row>
    <row r="17" spans="1:3" ht="35.25" customHeight="1" x14ac:dyDescent="0.3">
      <c r="A17" s="49"/>
      <c r="B17" s="48"/>
      <c r="C17" s="48"/>
    </row>
    <row r="18" spans="1:3" ht="25.5" customHeight="1" x14ac:dyDescent="0.3">
      <c r="A18" s="50"/>
      <c r="B18" s="48"/>
      <c r="C18" s="48"/>
    </row>
    <row r="20" spans="1:3" x14ac:dyDescent="0.3">
      <c r="A20" s="3" t="s">
        <v>188</v>
      </c>
    </row>
    <row r="21" spans="1:3" x14ac:dyDescent="0.3">
      <c r="A21" s="83"/>
      <c r="B21" s="84"/>
      <c r="C21" s="85"/>
    </row>
    <row r="22" spans="1:3" x14ac:dyDescent="0.3">
      <c r="A22" s="86"/>
      <c r="B22" s="87"/>
      <c r="C22" s="88"/>
    </row>
    <row r="23" spans="1:3" x14ac:dyDescent="0.3">
      <c r="A23" s="86"/>
      <c r="B23" s="87"/>
      <c r="C23" s="88"/>
    </row>
    <row r="24" spans="1:3" x14ac:dyDescent="0.3">
      <c r="A24" s="86"/>
      <c r="B24" s="87"/>
      <c r="C24" s="88"/>
    </row>
    <row r="25" spans="1:3" x14ac:dyDescent="0.3">
      <c r="A25" s="86"/>
      <c r="B25" s="87"/>
      <c r="C25" s="88"/>
    </row>
    <row r="26" spans="1:3" x14ac:dyDescent="0.3">
      <c r="A26" s="86"/>
      <c r="B26" s="87"/>
      <c r="C26" s="88"/>
    </row>
    <row r="27" spans="1:3" x14ac:dyDescent="0.3">
      <c r="A27" s="86"/>
      <c r="B27" s="87"/>
      <c r="C27" s="88"/>
    </row>
    <row r="28" spans="1:3" x14ac:dyDescent="0.3">
      <c r="A28" s="89"/>
      <c r="B28" s="90"/>
      <c r="C28" s="91"/>
    </row>
  </sheetData>
  <sheetProtection password="E8D0" sheet="1" objects="1" scenarios="1" selectLockedCells="1"/>
  <mergeCells count="1">
    <mergeCell ref="A21:C28"/>
  </mergeCells>
  <pageMargins left="0.7" right="0.7" top="0.75" bottom="0.75" header="0.3" footer="0.3"/>
  <pageSetup orientation="portrait" r:id="rId1"/>
  <headerFooter>
    <oddFooter>&amp;LNPI Goal 2&amp;CFY 2015 CSBG IS FORMS&amp;RPage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9"/>
  <sheetViews>
    <sheetView topLeftCell="A7" zoomScale="140" zoomScaleNormal="140" zoomScalePageLayoutView="130" workbookViewId="0">
      <selection activeCell="B10" sqref="B10"/>
    </sheetView>
  </sheetViews>
  <sheetFormatPr defaultRowHeight="14.4" x14ac:dyDescent="0.3"/>
  <cols>
    <col min="1" max="1" width="35.6640625" customWidth="1"/>
    <col min="2" max="2" width="45.109375" customWidth="1"/>
  </cols>
  <sheetData>
    <row r="1" spans="1:2" x14ac:dyDescent="0.3">
      <c r="A1" t="s">
        <v>189</v>
      </c>
    </row>
    <row r="2" spans="1:2" ht="42.75" customHeight="1" x14ac:dyDescent="0.3">
      <c r="A2" s="1" t="s">
        <v>0</v>
      </c>
    </row>
    <row r="3" spans="1:2" ht="37.5" customHeight="1" x14ac:dyDescent="0.3">
      <c r="A3" s="8" t="s">
        <v>1</v>
      </c>
      <c r="B3" s="24" t="str">
        <f>'NPI11'!B3</f>
        <v xml:space="preserve">Yadkin Valley Economic Development District, Inc. </v>
      </c>
    </row>
    <row r="4" spans="1:2" ht="29.25" customHeight="1" x14ac:dyDescent="0.3">
      <c r="A4" s="2" t="s">
        <v>35</v>
      </c>
    </row>
    <row r="5" spans="1:2" x14ac:dyDescent="0.3">
      <c r="A5" s="3" t="s">
        <v>60</v>
      </c>
    </row>
    <row r="6" spans="1:2" ht="6" customHeight="1" x14ac:dyDescent="0.3">
      <c r="A6" s="3"/>
    </row>
    <row r="7" spans="1:2" x14ac:dyDescent="0.3">
      <c r="A7" s="3" t="s">
        <v>61</v>
      </c>
    </row>
    <row r="9" spans="1:2" ht="45.75" customHeight="1" x14ac:dyDescent="0.3">
      <c r="A9" s="21" t="s">
        <v>62</v>
      </c>
      <c r="B9" s="22" t="s">
        <v>63</v>
      </c>
    </row>
    <row r="10" spans="1:2" ht="57.75" customHeight="1" x14ac:dyDescent="0.3">
      <c r="A10" s="17" t="s">
        <v>64</v>
      </c>
      <c r="B10" s="43">
        <v>540</v>
      </c>
    </row>
    <row r="11" spans="1:2" ht="27.6" x14ac:dyDescent="0.3">
      <c r="A11" s="17" t="s">
        <v>65</v>
      </c>
      <c r="B11" s="43">
        <v>54645</v>
      </c>
    </row>
    <row r="12" spans="1:2" ht="30" customHeight="1" x14ac:dyDescent="0.3"/>
    <row r="13" spans="1:2" ht="32.25" customHeight="1" x14ac:dyDescent="0.3">
      <c r="A13" s="3" t="s">
        <v>188</v>
      </c>
    </row>
    <row r="14" spans="1:2" ht="35.25" customHeight="1" x14ac:dyDescent="0.3">
      <c r="A14" s="83"/>
      <c r="B14" s="85"/>
    </row>
    <row r="15" spans="1:2" ht="25.5" customHeight="1" x14ac:dyDescent="0.3">
      <c r="A15" s="86"/>
      <c r="B15" s="88"/>
    </row>
    <row r="16" spans="1:2" x14ac:dyDescent="0.3">
      <c r="A16" s="86"/>
      <c r="B16" s="88"/>
    </row>
    <row r="17" spans="1:2" x14ac:dyDescent="0.3">
      <c r="A17" s="86"/>
      <c r="B17" s="88"/>
    </row>
    <row r="18" spans="1:2" x14ac:dyDescent="0.3">
      <c r="A18" s="86"/>
      <c r="B18" s="88"/>
    </row>
    <row r="19" spans="1:2" x14ac:dyDescent="0.3">
      <c r="A19" s="89"/>
      <c r="B19" s="91"/>
    </row>
  </sheetData>
  <sheetProtection algorithmName="SHA-512" hashValue="SUc81dtMgEPWivH3t2UHkgjEkCzys87fP0k3RGpMhhp1Kezdsp8vOaK9E1/R7mFO7OouhCtZFmVJFMci2ZyVfQ==" saltValue="hSsljlWaGSASt3KZzlateg==" spinCount="100000" sheet="1" objects="1" scenarios="1" selectLockedCells="1"/>
  <mergeCells count="1">
    <mergeCell ref="A14:B19"/>
  </mergeCells>
  <pageMargins left="0.7" right="0.7" top="0.75" bottom="0.75" header="0.3" footer="0.3"/>
  <pageSetup orientation="portrait" r:id="rId1"/>
  <headerFooter>
    <oddFooter>&amp;LNPI Goal 2&amp;CFY 2015 CSBG IS FORMS&amp;RPage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6"/>
  <sheetViews>
    <sheetView zoomScaleNormal="100" workbookViewId="0">
      <selection activeCell="B10" sqref="B10"/>
    </sheetView>
  </sheetViews>
  <sheetFormatPr defaultRowHeight="14.4" x14ac:dyDescent="0.3"/>
  <cols>
    <col min="1" max="1" width="47.33203125" customWidth="1"/>
    <col min="2" max="2" width="34.33203125" customWidth="1"/>
  </cols>
  <sheetData>
    <row r="1" spans="1:2" x14ac:dyDescent="0.3">
      <c r="A1" t="s">
        <v>189</v>
      </c>
    </row>
    <row r="2" spans="1:2" ht="42.75" customHeight="1" x14ac:dyDescent="0.3">
      <c r="A2" s="1" t="s">
        <v>0</v>
      </c>
    </row>
    <row r="3" spans="1:2" ht="33.75" customHeight="1" x14ac:dyDescent="0.3">
      <c r="A3" s="8" t="s">
        <v>1</v>
      </c>
      <c r="B3" s="24" t="str">
        <f>'NPI11'!B3</f>
        <v xml:space="preserve">Yadkin Valley Economic Development District, Inc. </v>
      </c>
    </row>
    <row r="4" spans="1:2" ht="29.25" customHeight="1" x14ac:dyDescent="0.3">
      <c r="A4" s="2" t="s">
        <v>67</v>
      </c>
    </row>
    <row r="5" spans="1:2" x14ac:dyDescent="0.3">
      <c r="A5" s="3" t="s">
        <v>66</v>
      </c>
    </row>
    <row r="6" spans="1:2" ht="6" customHeight="1" x14ac:dyDescent="0.3">
      <c r="A6" s="3"/>
    </row>
    <row r="7" spans="1:2" x14ac:dyDescent="0.3">
      <c r="A7" s="3" t="s">
        <v>186</v>
      </c>
    </row>
    <row r="9" spans="1:2" ht="27.6" x14ac:dyDescent="0.3">
      <c r="A9" s="21" t="s">
        <v>68</v>
      </c>
      <c r="B9" s="22" t="s">
        <v>69</v>
      </c>
    </row>
    <row r="10" spans="1:2" ht="41.4" x14ac:dyDescent="0.3">
      <c r="A10" s="17" t="s">
        <v>70</v>
      </c>
      <c r="B10" s="43">
        <v>2798</v>
      </c>
    </row>
    <row r="11" spans="1:2" ht="10.5" customHeight="1" x14ac:dyDescent="0.3"/>
    <row r="12" spans="1:2" x14ac:dyDescent="0.3">
      <c r="A12" s="40" t="str">
        <f>"Thus out of " &amp; 'NPI23'!B11 &amp; " total volunteer hours reported in 2.3B, "&amp; 'NPI31'!B10 &amp; " were from low income participants."</f>
        <v>Thus out of 54645 total volunteer hours reported in 2.3B, 2798 were from low income participants.</v>
      </c>
      <c r="B12" s="4"/>
    </row>
    <row r="13" spans="1:2" ht="12" customHeight="1" x14ac:dyDescent="0.3"/>
    <row r="14" spans="1:2" ht="41.4" x14ac:dyDescent="0.3">
      <c r="A14" s="14" t="s">
        <v>13</v>
      </c>
      <c r="B14" s="15"/>
    </row>
    <row r="15" spans="1:2" ht="29.25" customHeight="1" x14ac:dyDescent="0.3">
      <c r="A15" s="47"/>
      <c r="B15" s="64"/>
    </row>
    <row r="16" spans="1:2" ht="29.25" customHeight="1" x14ac:dyDescent="0.3">
      <c r="A16" s="47"/>
      <c r="B16" s="64"/>
    </row>
    <row r="17" spans="1:2" ht="31.5" customHeight="1" x14ac:dyDescent="0.3">
      <c r="A17" s="65"/>
      <c r="B17" s="64"/>
    </row>
    <row r="18" spans="1:2" ht="30.75" customHeight="1" x14ac:dyDescent="0.3"/>
    <row r="19" spans="1:2" x14ac:dyDescent="0.3">
      <c r="A19" s="3" t="s">
        <v>188</v>
      </c>
    </row>
    <row r="20" spans="1:2" x14ac:dyDescent="0.3">
      <c r="A20" s="83"/>
      <c r="B20" s="85"/>
    </row>
    <row r="21" spans="1:2" x14ac:dyDescent="0.3">
      <c r="A21" s="86"/>
      <c r="B21" s="88"/>
    </row>
    <row r="22" spans="1:2" x14ac:dyDescent="0.3">
      <c r="A22" s="86"/>
      <c r="B22" s="88"/>
    </row>
    <row r="23" spans="1:2" x14ac:dyDescent="0.3">
      <c r="A23" s="86"/>
      <c r="B23" s="88"/>
    </row>
    <row r="24" spans="1:2" x14ac:dyDescent="0.3">
      <c r="A24" s="86"/>
      <c r="B24" s="88"/>
    </row>
    <row r="25" spans="1:2" x14ac:dyDescent="0.3">
      <c r="A25" s="86"/>
      <c r="B25" s="88"/>
    </row>
    <row r="26" spans="1:2" x14ac:dyDescent="0.3">
      <c r="A26" s="89"/>
      <c r="B26" s="91"/>
    </row>
  </sheetData>
  <sheetProtection password="E8D0" sheet="1" objects="1" scenarios="1" selectLockedCells="1"/>
  <mergeCells count="1">
    <mergeCell ref="A20:B26"/>
  </mergeCells>
  <pageMargins left="0.7" right="0.7" top="0.75" bottom="0.75" header="0.3" footer="0.3"/>
  <pageSetup orientation="portrait" r:id="rId1"/>
  <headerFooter>
    <oddFooter>&amp;LNPI Goal 3&amp;CFY 2015 CSBG IS FORMS&amp;RPage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topLeftCell="A10" zoomScaleNormal="100" zoomScalePageLayoutView="130" workbookViewId="0">
      <selection activeCell="B13" sqref="B13"/>
    </sheetView>
  </sheetViews>
  <sheetFormatPr defaultRowHeight="14.4" x14ac:dyDescent="0.3"/>
  <cols>
    <col min="1" max="1" width="39.44140625" customWidth="1"/>
    <col min="2" max="2" width="34.33203125" customWidth="1"/>
  </cols>
  <sheetData>
    <row r="1" spans="1:2" x14ac:dyDescent="0.3">
      <c r="A1" t="s">
        <v>189</v>
      </c>
    </row>
    <row r="2" spans="1:2" ht="42.75" customHeight="1" x14ac:dyDescent="0.3">
      <c r="A2" s="1" t="s">
        <v>0</v>
      </c>
    </row>
    <row r="3" spans="1:2" ht="33.75" customHeight="1" x14ac:dyDescent="0.3">
      <c r="A3" s="8" t="s">
        <v>1</v>
      </c>
      <c r="B3" s="24" t="str">
        <f>'NPI11'!B3</f>
        <v xml:space="preserve">Yadkin Valley Economic Development District, Inc. </v>
      </c>
    </row>
    <row r="4" spans="1:2" ht="29.25" customHeight="1" x14ac:dyDescent="0.3">
      <c r="A4" s="2" t="s">
        <v>67</v>
      </c>
    </row>
    <row r="5" spans="1:2" x14ac:dyDescent="0.3">
      <c r="A5" s="3" t="s">
        <v>78</v>
      </c>
    </row>
    <row r="6" spans="1:2" ht="6" customHeight="1" x14ac:dyDescent="0.3">
      <c r="A6" s="3"/>
    </row>
    <row r="7" spans="1:2" x14ac:dyDescent="0.3">
      <c r="A7" s="3" t="s">
        <v>185</v>
      </c>
    </row>
    <row r="9" spans="1:2" ht="82.8" x14ac:dyDescent="0.3">
      <c r="A9" s="21" t="s">
        <v>71</v>
      </c>
      <c r="B9" s="22" t="s">
        <v>72</v>
      </c>
    </row>
    <row r="10" spans="1:2" ht="68.25" customHeight="1" x14ac:dyDescent="0.3">
      <c r="A10" s="17" t="s">
        <v>73</v>
      </c>
      <c r="B10" s="43">
        <v>70</v>
      </c>
    </row>
    <row r="11" spans="1:2" ht="43.5" customHeight="1" x14ac:dyDescent="0.3">
      <c r="A11" s="17" t="s">
        <v>74</v>
      </c>
      <c r="B11" s="43" t="s">
        <v>193</v>
      </c>
    </row>
    <row r="12" spans="1:2" ht="42.75" customHeight="1" x14ac:dyDescent="0.3">
      <c r="A12" s="17" t="s">
        <v>75</v>
      </c>
      <c r="B12" s="43">
        <v>1</v>
      </c>
    </row>
    <row r="13" spans="1:2" ht="41.25" customHeight="1" x14ac:dyDescent="0.3">
      <c r="A13" s="17" t="s">
        <v>76</v>
      </c>
      <c r="B13" s="43">
        <v>262</v>
      </c>
    </row>
    <row r="14" spans="1:2" ht="18" customHeight="1" x14ac:dyDescent="0.3"/>
    <row r="15" spans="1:2" ht="45" customHeight="1" x14ac:dyDescent="0.3">
      <c r="A15" s="14" t="s">
        <v>13</v>
      </c>
      <c r="B15" s="15"/>
    </row>
    <row r="16" spans="1:2" ht="29.25" customHeight="1" x14ac:dyDescent="0.3">
      <c r="A16" s="47"/>
      <c r="B16" s="64"/>
    </row>
    <row r="17" spans="1:3" ht="29.25" customHeight="1" x14ac:dyDescent="0.3">
      <c r="A17" s="47"/>
      <c r="B17" s="64"/>
    </row>
    <row r="18" spans="1:3" ht="31.5" customHeight="1" x14ac:dyDescent="0.3">
      <c r="A18" s="65"/>
      <c r="B18" s="64"/>
    </row>
    <row r="19" spans="1:3" ht="9.75" customHeight="1" x14ac:dyDescent="0.3"/>
    <row r="20" spans="1:3" x14ac:dyDescent="0.3">
      <c r="A20" s="3" t="s">
        <v>188</v>
      </c>
    </row>
    <row r="21" spans="1:3" x14ac:dyDescent="0.3">
      <c r="A21" s="83"/>
      <c r="B21" s="84"/>
      <c r="C21" s="85"/>
    </row>
    <row r="22" spans="1:3" x14ac:dyDescent="0.3">
      <c r="A22" s="86"/>
      <c r="B22" s="87"/>
      <c r="C22" s="88"/>
    </row>
    <row r="23" spans="1:3" x14ac:dyDescent="0.3">
      <c r="A23" s="86"/>
      <c r="B23" s="87"/>
      <c r="C23" s="88"/>
    </row>
    <row r="24" spans="1:3" x14ac:dyDescent="0.3">
      <c r="A24" s="86"/>
      <c r="B24" s="87"/>
      <c r="C24" s="88"/>
    </row>
    <row r="25" spans="1:3" x14ac:dyDescent="0.3">
      <c r="A25" s="89"/>
      <c r="B25" s="90"/>
      <c r="C25" s="91"/>
    </row>
  </sheetData>
  <sheetProtection password="E8D0" sheet="1" objects="1" scenarios="1" selectLockedCells="1"/>
  <mergeCells count="1">
    <mergeCell ref="A21:C25"/>
  </mergeCells>
  <pageMargins left="0.7" right="0.7" top="0.75" bottom="0.75" header="0.3" footer="0.3"/>
  <pageSetup orientation="portrait" r:id="rId1"/>
  <headerFooter>
    <oddFooter>&amp;LNPI Goal 3&amp;CFY 2015 CSBG IS FORMS&amp;RPage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topLeftCell="A7" zoomScaleNormal="100" zoomScalePageLayoutView="130" workbookViewId="0">
      <selection activeCell="B25" sqref="B25"/>
    </sheetView>
  </sheetViews>
  <sheetFormatPr defaultRowHeight="14.4" x14ac:dyDescent="0.3"/>
  <cols>
    <col min="1" max="1" width="43.33203125" customWidth="1"/>
    <col min="2" max="2" width="16" customWidth="1"/>
    <col min="3" max="3" width="21.33203125" customWidth="1"/>
  </cols>
  <sheetData>
    <row r="1" spans="1:4" x14ac:dyDescent="0.3">
      <c r="A1" t="s">
        <v>189</v>
      </c>
    </row>
    <row r="2" spans="1:4" ht="42.75" customHeight="1" x14ac:dyDescent="0.3">
      <c r="A2" s="1" t="s">
        <v>0</v>
      </c>
      <c r="B2" s="1"/>
    </row>
    <row r="3" spans="1:4" ht="33.75" customHeight="1" x14ac:dyDescent="0.3">
      <c r="A3" s="8" t="s">
        <v>1</v>
      </c>
      <c r="B3" s="92" t="str">
        <f>'NPI11'!B3</f>
        <v xml:space="preserve">Yadkin Valley Economic Development District, Inc. </v>
      </c>
      <c r="C3" s="92"/>
      <c r="D3" s="93"/>
    </row>
    <row r="4" spans="1:4" ht="29.25" customHeight="1" x14ac:dyDescent="0.3">
      <c r="A4" s="2" t="s">
        <v>98</v>
      </c>
      <c r="B4" s="2"/>
    </row>
    <row r="5" spans="1:4" x14ac:dyDescent="0.3">
      <c r="A5" s="3" t="s">
        <v>77</v>
      </c>
      <c r="B5" s="3"/>
    </row>
    <row r="6" spans="1:4" ht="6" customHeight="1" x14ac:dyDescent="0.3">
      <c r="A6" s="3"/>
      <c r="B6" s="3"/>
    </row>
    <row r="7" spans="1:4" x14ac:dyDescent="0.3">
      <c r="A7" s="3" t="s">
        <v>79</v>
      </c>
      <c r="B7" s="3"/>
    </row>
    <row r="9" spans="1:4" ht="55.2" x14ac:dyDescent="0.3">
      <c r="A9" s="21" t="s">
        <v>80</v>
      </c>
      <c r="B9" s="22" t="s">
        <v>81</v>
      </c>
      <c r="C9" s="22" t="s">
        <v>82</v>
      </c>
    </row>
    <row r="10" spans="1:4" x14ac:dyDescent="0.3">
      <c r="A10" s="17" t="s">
        <v>83</v>
      </c>
      <c r="B10" s="55">
        <v>91</v>
      </c>
      <c r="C10" s="56">
        <v>270</v>
      </c>
    </row>
    <row r="11" spans="1:4" x14ac:dyDescent="0.3">
      <c r="A11" s="17" t="s">
        <v>84</v>
      </c>
      <c r="B11" s="55">
        <v>80</v>
      </c>
      <c r="C11" s="56">
        <v>161</v>
      </c>
    </row>
    <row r="12" spans="1:4" x14ac:dyDescent="0.3">
      <c r="A12" s="17" t="s">
        <v>85</v>
      </c>
      <c r="B12" s="55">
        <v>20</v>
      </c>
      <c r="C12" s="56">
        <v>31</v>
      </c>
    </row>
    <row r="13" spans="1:4" x14ac:dyDescent="0.3">
      <c r="A13" s="17" t="s">
        <v>86</v>
      </c>
      <c r="B13" s="55">
        <v>19</v>
      </c>
      <c r="C13" s="56">
        <v>63</v>
      </c>
    </row>
    <row r="14" spans="1:4" x14ac:dyDescent="0.3">
      <c r="A14" s="17" t="s">
        <v>87</v>
      </c>
      <c r="B14" s="55">
        <v>11</v>
      </c>
      <c r="C14" s="56">
        <v>11</v>
      </c>
    </row>
    <row r="15" spans="1:4" x14ac:dyDescent="0.3">
      <c r="A15" s="17" t="s">
        <v>88</v>
      </c>
      <c r="B15" s="55">
        <v>59</v>
      </c>
      <c r="C15" s="56">
        <v>116</v>
      </c>
    </row>
    <row r="16" spans="1:4" x14ac:dyDescent="0.3">
      <c r="A16" s="17" t="s">
        <v>89</v>
      </c>
      <c r="B16" s="55">
        <v>30</v>
      </c>
      <c r="C16" s="56">
        <v>32</v>
      </c>
    </row>
    <row r="17" spans="1:3" x14ac:dyDescent="0.3">
      <c r="A17" s="17" t="s">
        <v>90</v>
      </c>
      <c r="B17" s="55">
        <v>8</v>
      </c>
      <c r="C17" s="56">
        <v>8</v>
      </c>
    </row>
    <row r="18" spans="1:3" x14ac:dyDescent="0.3">
      <c r="A18" s="17" t="s">
        <v>91</v>
      </c>
      <c r="B18" s="55">
        <v>25</v>
      </c>
      <c r="C18" s="56">
        <v>54</v>
      </c>
    </row>
    <row r="19" spans="1:3" x14ac:dyDescent="0.3">
      <c r="A19" s="17" t="s">
        <v>92</v>
      </c>
      <c r="B19" s="55">
        <v>12</v>
      </c>
      <c r="C19" s="56">
        <v>30</v>
      </c>
    </row>
    <row r="20" spans="1:3" x14ac:dyDescent="0.3">
      <c r="A20" s="17" t="s">
        <v>93</v>
      </c>
      <c r="B20" s="55">
        <v>7</v>
      </c>
      <c r="C20" s="56">
        <v>16</v>
      </c>
    </row>
    <row r="21" spans="1:3" x14ac:dyDescent="0.3">
      <c r="A21" s="17" t="s">
        <v>94</v>
      </c>
      <c r="B21" s="55">
        <v>52</v>
      </c>
      <c r="C21" s="56">
        <v>67</v>
      </c>
    </row>
    <row r="22" spans="1:3" x14ac:dyDescent="0.3">
      <c r="A22" s="17" t="s">
        <v>95</v>
      </c>
      <c r="B22" s="55">
        <v>7</v>
      </c>
      <c r="C22" s="56">
        <v>25</v>
      </c>
    </row>
    <row r="23" spans="1:3" x14ac:dyDescent="0.3">
      <c r="A23" s="25"/>
      <c r="B23" s="25"/>
      <c r="C23" s="26"/>
    </row>
    <row r="24" spans="1:3" ht="27" customHeight="1" x14ac:dyDescent="0.3">
      <c r="A24" s="14" t="s">
        <v>96</v>
      </c>
      <c r="B24" s="14"/>
      <c r="C24" s="15"/>
    </row>
    <row r="25" spans="1:3" ht="29.25" customHeight="1" x14ac:dyDescent="0.3">
      <c r="A25" s="47"/>
      <c r="B25" s="57"/>
      <c r="C25" s="66"/>
    </row>
    <row r="26" spans="1:3" ht="29.25" customHeight="1" x14ac:dyDescent="0.3">
      <c r="A26" s="47"/>
      <c r="B26" s="57"/>
      <c r="C26" s="66"/>
    </row>
    <row r="27" spans="1:3" ht="5.25" customHeight="1" x14ac:dyDescent="0.3"/>
    <row r="28" spans="1:3" ht="41.4" x14ac:dyDescent="0.3">
      <c r="A28" s="17" t="s">
        <v>97</v>
      </c>
      <c r="B28" s="27">
        <f>SUM(B10:B22,B25:B26)</f>
        <v>421</v>
      </c>
      <c r="C28" s="27">
        <f>SUM(C10:C22,C25:C26)</f>
        <v>884</v>
      </c>
    </row>
    <row r="29" spans="1:3" ht="3.75" customHeight="1" x14ac:dyDescent="0.3"/>
    <row r="30" spans="1:3" x14ac:dyDescent="0.3">
      <c r="A30" s="3" t="s">
        <v>188</v>
      </c>
    </row>
    <row r="31" spans="1:3" x14ac:dyDescent="0.3">
      <c r="A31" s="83"/>
      <c r="B31" s="84"/>
      <c r="C31" s="85"/>
    </row>
    <row r="32" spans="1:3" x14ac:dyDescent="0.3">
      <c r="A32" s="86"/>
      <c r="B32" s="87"/>
      <c r="C32" s="88"/>
    </row>
    <row r="33" spans="1:3" x14ac:dyDescent="0.3">
      <c r="A33" s="86"/>
      <c r="B33" s="87"/>
      <c r="C33" s="88"/>
    </row>
    <row r="34" spans="1:3" x14ac:dyDescent="0.3">
      <c r="A34" s="89"/>
      <c r="B34" s="90"/>
      <c r="C34" s="91"/>
    </row>
  </sheetData>
  <sheetProtection password="E8D0" sheet="1" objects="1" scenarios="1" selectLockedCells="1"/>
  <mergeCells count="2">
    <mergeCell ref="A31:C34"/>
    <mergeCell ref="B3:D3"/>
  </mergeCells>
  <conditionalFormatting sqref="C10">
    <cfRule type="cellIs" dxfId="24" priority="5" operator="lessThan">
      <formula>$B$10</formula>
    </cfRule>
  </conditionalFormatting>
  <conditionalFormatting sqref="B10">
    <cfRule type="duplicateValues" dxfId="23" priority="4"/>
  </conditionalFormatting>
  <conditionalFormatting sqref="C11:C22">
    <cfRule type="cellIs" dxfId="22" priority="1" operator="lessThan">
      <formula>$B$22</formula>
    </cfRule>
  </conditionalFormatting>
  <pageMargins left="0.7" right="0.7" top="0.75" bottom="0.75" header="0.3" footer="0.3"/>
  <pageSetup orientation="portrait" r:id="rId1"/>
  <headerFooter>
    <oddFooter>&amp;LNPI Goal 4&amp;CFY 2015 CSBG IS FORMS&amp;RPage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NPI11</vt:lpstr>
      <vt:lpstr>NPI12</vt:lpstr>
      <vt:lpstr>NPI13</vt:lpstr>
      <vt:lpstr>NPI21</vt:lpstr>
      <vt:lpstr>NPI22</vt:lpstr>
      <vt:lpstr>NPI23</vt:lpstr>
      <vt:lpstr>NPI31</vt:lpstr>
      <vt:lpstr>NPI32</vt:lpstr>
      <vt:lpstr>NPI41</vt:lpstr>
      <vt:lpstr>NPI51</vt:lpstr>
      <vt:lpstr>NPI61</vt:lpstr>
      <vt:lpstr>NPI62</vt:lpstr>
      <vt:lpstr>NPI63</vt:lpstr>
      <vt:lpstr>NPI64</vt:lpstr>
      <vt:lpstr>NPI65</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Tamblyn</dc:creator>
  <cp:lastModifiedBy>Regina Chappell</cp:lastModifiedBy>
  <cp:lastPrinted>2015-12-17T16:36:40Z</cp:lastPrinted>
  <dcterms:created xsi:type="dcterms:W3CDTF">2013-11-26T14:48:42Z</dcterms:created>
  <dcterms:modified xsi:type="dcterms:W3CDTF">2015-12-17T16:45:29Z</dcterms:modified>
</cp:coreProperties>
</file>